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3" activeTab="5"/>
  </bookViews>
  <sheets>
    <sheet name="Readme" sheetId="1" r:id="rId1"/>
    <sheet name="Urban ratings (GHCNv4)" sheetId="2" r:id="rId2"/>
    <sheet name="Synthetic series" sheetId="3" r:id="rId3"/>
    <sheet name="Urban subsets" sheetId="4" r:id="rId4"/>
    <sheet name="China SAT rural estimates" sheetId="5" r:id="rId5"/>
    <sheet name="China SAT estimates" sheetId="6" r:id="rId6"/>
    <sheet name="Summary of results" sheetId="7" r:id="rId7"/>
  </sheets>
  <definedNames/>
  <calcPr fullCalcOnLoad="1"/>
</workbook>
</file>

<file path=xl/sharedStrings.xml><?xml version="1.0" encoding="utf-8"?>
<sst xmlns="http://schemas.openxmlformats.org/spreadsheetml/2006/main" count="1304" uniqueCount="1111">
  <si>
    <t>Year</t>
  </si>
  <si>
    <t>#Stations</t>
  </si>
  <si>
    <t>Mean</t>
  </si>
  <si>
    <t>+2CI</t>
  </si>
  <si>
    <t>-2CI</t>
  </si>
  <si>
    <t>Pop rank</t>
  </si>
  <si>
    <t>Night rank</t>
  </si>
  <si>
    <t>ID</t>
  </si>
  <si>
    <t>Name</t>
  </si>
  <si>
    <t>HKXLT247480</t>
  </si>
  <si>
    <t>KOWLOON</t>
  </si>
  <si>
    <t>CHM00045004</t>
  </si>
  <si>
    <t>KING'S_PARK</t>
  </si>
  <si>
    <t>CHXLT009085</t>
  </si>
  <si>
    <t>SHENZHEN</t>
  </si>
  <si>
    <t>CHM00058659</t>
  </si>
  <si>
    <t>WENZHOU</t>
  </si>
  <si>
    <t>CHM00058847</t>
  </si>
  <si>
    <t>FUZHOU</t>
  </si>
  <si>
    <t>CHM00045005</t>
  </si>
  <si>
    <t>HONG_KONG_OBSERVATORY</t>
  </si>
  <si>
    <t>CHM00058367</t>
  </si>
  <si>
    <t>SHANGHAI_HONGQIAO</t>
  </si>
  <si>
    <t>CHM00054527</t>
  </si>
  <si>
    <t>TIANJIN</t>
  </si>
  <si>
    <t>CHM00059134</t>
  </si>
  <si>
    <t>XIAMEN</t>
  </si>
  <si>
    <t>CHXLT336962</t>
  </si>
  <si>
    <t>NANTONG</t>
  </si>
  <si>
    <t>CHXLT863181</t>
  </si>
  <si>
    <t>HANKOWWAS_999020</t>
  </si>
  <si>
    <t>CHM00057036</t>
  </si>
  <si>
    <t>XIAN</t>
  </si>
  <si>
    <t>CHM00053463</t>
  </si>
  <si>
    <t>HOHHOT</t>
  </si>
  <si>
    <t>CHXLT402779</t>
  </si>
  <si>
    <t>HARBINWAS_999021</t>
  </si>
  <si>
    <t>CHM00054511</t>
  </si>
  <si>
    <t>BEIJING</t>
  </si>
  <si>
    <t>CHM00056294</t>
  </si>
  <si>
    <t>CHENGDU</t>
  </si>
  <si>
    <t>CHM00052866</t>
  </si>
  <si>
    <t>XINING</t>
  </si>
  <si>
    <t>CHXLT451508</t>
  </si>
  <si>
    <t>WUHU</t>
  </si>
  <si>
    <t>CHXLT729050</t>
  </si>
  <si>
    <t>QINGJIANG</t>
  </si>
  <si>
    <t>CHXLT515587</t>
  </si>
  <si>
    <t>DONGSHENG</t>
  </si>
  <si>
    <t>CHM00054857</t>
  </si>
  <si>
    <t>QINGDAO</t>
  </si>
  <si>
    <t>CHM00058457</t>
  </si>
  <si>
    <t>HANGZHOU</t>
  </si>
  <si>
    <t>CHM00059316</t>
  </si>
  <si>
    <t>SHANTOU</t>
  </si>
  <si>
    <t>CHM00051709</t>
  </si>
  <si>
    <t>KASHI</t>
  </si>
  <si>
    <t>CHXLT774211</t>
  </si>
  <si>
    <t>FORTALEZA_DO_MONTE</t>
  </si>
  <si>
    <t>CHM00056778</t>
  </si>
  <si>
    <t>KUNMING</t>
  </si>
  <si>
    <t>CHM00052889</t>
  </si>
  <si>
    <t>LANZHOU</t>
  </si>
  <si>
    <t>CHM00057083</t>
  </si>
  <si>
    <t>ZHENGZHOU</t>
  </si>
  <si>
    <t>CHM00051463</t>
  </si>
  <si>
    <t>WU_LU_MU_QI</t>
  </si>
  <si>
    <t>CHM00057816</t>
  </si>
  <si>
    <t>GUIYANG</t>
  </si>
  <si>
    <t>CHM00054094</t>
  </si>
  <si>
    <t>MUDANJIANG</t>
  </si>
  <si>
    <t>CHXLT559393</t>
  </si>
  <si>
    <t>NANKING_WAS_464500</t>
  </si>
  <si>
    <t>CHM00054337</t>
  </si>
  <si>
    <t>JINZHOU</t>
  </si>
  <si>
    <t>CHM00058221</t>
  </si>
  <si>
    <t>BENGBU</t>
  </si>
  <si>
    <t>CHXLT531498</t>
  </si>
  <si>
    <t>JIUJIANG</t>
  </si>
  <si>
    <t>CHXLT374488</t>
  </si>
  <si>
    <t>ZHANJIANG</t>
  </si>
  <si>
    <t>CHXLT424795</t>
  </si>
  <si>
    <t>LINYI</t>
  </si>
  <si>
    <t>CHM00057411</t>
  </si>
  <si>
    <t>NANCHONG</t>
  </si>
  <si>
    <t>CHM00057515</t>
  </si>
  <si>
    <t>CHONG_QING</t>
  </si>
  <si>
    <t>CHXLT003645</t>
  </si>
  <si>
    <t>URUMGIXINJIANG</t>
  </si>
  <si>
    <t>CHM00059046</t>
  </si>
  <si>
    <t>LIUZHOU</t>
  </si>
  <si>
    <t>CHXLT874549</t>
  </si>
  <si>
    <t>LINHE</t>
  </si>
  <si>
    <t>CHXLT774717</t>
  </si>
  <si>
    <t>TIENTSIN</t>
  </si>
  <si>
    <t>CHM00057516</t>
  </si>
  <si>
    <t>CHONGQING</t>
  </si>
  <si>
    <t>CHM00054346</t>
  </si>
  <si>
    <t>BENXI</t>
  </si>
  <si>
    <t>CHM00058321</t>
  </si>
  <si>
    <t>HEFEI</t>
  </si>
  <si>
    <t>CHM00058752</t>
  </si>
  <si>
    <t>RUIAN</t>
  </si>
  <si>
    <t>CHXLT068795</t>
  </si>
  <si>
    <t>TSINAN_CHI_NAN</t>
  </si>
  <si>
    <t>CHM00054616</t>
  </si>
  <si>
    <t>CANGZHOU</t>
  </si>
  <si>
    <t>CHM00058424</t>
  </si>
  <si>
    <t>ANQING</t>
  </si>
  <si>
    <t>CHXLT617327</t>
  </si>
  <si>
    <t>BEIHAI</t>
  </si>
  <si>
    <t>CHXLT460398</t>
  </si>
  <si>
    <t>TANGSHAN</t>
  </si>
  <si>
    <t>CHXLT436916</t>
  </si>
  <si>
    <t>XINGTAI</t>
  </si>
  <si>
    <t>CHM00057461</t>
  </si>
  <si>
    <t>YICHANG</t>
  </si>
  <si>
    <t>CHM00058027</t>
  </si>
  <si>
    <t>XUZHOU</t>
  </si>
  <si>
    <t>CHM00055591</t>
  </si>
  <si>
    <t>LHASA</t>
  </si>
  <si>
    <t>CHM00059501</t>
  </si>
  <si>
    <t>SHANWEI</t>
  </si>
  <si>
    <t>CHM00054135</t>
  </si>
  <si>
    <t>TONGLIAO</t>
  </si>
  <si>
    <t>CHM00056571</t>
  </si>
  <si>
    <t>XICHANG</t>
  </si>
  <si>
    <t>CHXLT728222</t>
  </si>
  <si>
    <t>YULIN</t>
  </si>
  <si>
    <t>CHXLT034952</t>
  </si>
  <si>
    <t>YANTAI</t>
  </si>
  <si>
    <t>CHM00052203</t>
  </si>
  <si>
    <t>HAMI</t>
  </si>
  <si>
    <t>CHXLT924500</t>
  </si>
  <si>
    <t>LONGYAN</t>
  </si>
  <si>
    <t>CHM00051656</t>
  </si>
  <si>
    <t>KORLA</t>
  </si>
  <si>
    <t>CHXLT588758</t>
  </si>
  <si>
    <t>GAOYAO</t>
  </si>
  <si>
    <t>CHM00057290</t>
  </si>
  <si>
    <t>ZHUMADIAN</t>
  </si>
  <si>
    <t>CHM00054423</t>
  </si>
  <si>
    <t>CHENGDE</t>
  </si>
  <si>
    <t>CHXLT234442</t>
  </si>
  <si>
    <t>BEIJING_PEKING</t>
  </si>
  <si>
    <t>CHXLT084416</t>
  </si>
  <si>
    <t>LISHUI</t>
  </si>
  <si>
    <t>CHM00051243</t>
  </si>
  <si>
    <t>KARAMAY</t>
  </si>
  <si>
    <t>CHM00053772</t>
  </si>
  <si>
    <t>TAIYUAN</t>
  </si>
  <si>
    <t>CHXLT740859</t>
  </si>
  <si>
    <t>XIFENGZHEN</t>
  </si>
  <si>
    <t>CHM00053915</t>
  </si>
  <si>
    <t>PINGLIANG</t>
  </si>
  <si>
    <t>CHM00057297</t>
  </si>
  <si>
    <t>XINYANG</t>
  </si>
  <si>
    <t>CHM00053698</t>
  </si>
  <si>
    <t>SHIJIAZHUANG</t>
  </si>
  <si>
    <t>CHM00054161</t>
  </si>
  <si>
    <t>CHANGCHUN</t>
  </si>
  <si>
    <t>CHM00054471</t>
  </si>
  <si>
    <t>YINGKOU</t>
  </si>
  <si>
    <t>CHXLT014090</t>
  </si>
  <si>
    <t>CHENZHOU</t>
  </si>
  <si>
    <t>CHXLT117317</t>
  </si>
  <si>
    <t>NEIJIANG</t>
  </si>
  <si>
    <t>CHM00057662</t>
  </si>
  <si>
    <t>CHANGDE</t>
  </si>
  <si>
    <t>CHXLT111565</t>
  </si>
  <si>
    <t>RIZHAO</t>
  </si>
  <si>
    <t>CHM00054906</t>
  </si>
  <si>
    <t>HEZE_CAOZHOU</t>
  </si>
  <si>
    <t>CHXLT216595</t>
  </si>
  <si>
    <t>FUXIN</t>
  </si>
  <si>
    <t>CHXLT450234</t>
  </si>
  <si>
    <t>SUINING</t>
  </si>
  <si>
    <t>CHM00059265</t>
  </si>
  <si>
    <t>WUZHOU</t>
  </si>
  <si>
    <t>CHXLT431633</t>
  </si>
  <si>
    <t>AIHUI</t>
  </si>
  <si>
    <t>CHM00057127</t>
  </si>
  <si>
    <t>HANZHONG</t>
  </si>
  <si>
    <t>CHXLT097282</t>
  </si>
  <si>
    <t>DUNHUA</t>
  </si>
  <si>
    <t>CHM00059663</t>
  </si>
  <si>
    <t>YANGJIANG</t>
  </si>
  <si>
    <t>CHXLT519926</t>
  </si>
  <si>
    <t>SHENGXIAN</t>
  </si>
  <si>
    <t>CHM00058633</t>
  </si>
  <si>
    <t>QU_XIAN</t>
  </si>
  <si>
    <t>CHXLT074572</t>
  </si>
  <si>
    <t>ZHANGJIAKOU</t>
  </si>
  <si>
    <t>CHXLT503773</t>
  </si>
  <si>
    <t>MEI_XIAN</t>
  </si>
  <si>
    <t>CHXLT792768</t>
  </si>
  <si>
    <t>HUANGSHI</t>
  </si>
  <si>
    <t>CHXLT890354</t>
  </si>
  <si>
    <t>YUEYANG</t>
  </si>
  <si>
    <t>CHM00054662</t>
  </si>
  <si>
    <t>DALIAN</t>
  </si>
  <si>
    <t>CHM00058527</t>
  </si>
  <si>
    <t>JINGDEZHEN</t>
  </si>
  <si>
    <t>CHM00050978</t>
  </si>
  <si>
    <t>JIXI</t>
  </si>
  <si>
    <t>CHXLT704721</t>
  </si>
  <si>
    <t>YICHUN</t>
  </si>
  <si>
    <t>CHXLT539156</t>
  </si>
  <si>
    <t>HENGYANG</t>
  </si>
  <si>
    <t>CHM00053614</t>
  </si>
  <si>
    <t>YINCHUAN</t>
  </si>
  <si>
    <t>CHM00058477</t>
  </si>
  <si>
    <t>DINGHAI</t>
  </si>
  <si>
    <t>CHM00053863</t>
  </si>
  <si>
    <t>JIEXIU</t>
  </si>
  <si>
    <t>CHM00058102</t>
  </si>
  <si>
    <t>BOXIAN</t>
  </si>
  <si>
    <t>CHM00059758</t>
  </si>
  <si>
    <t>HAIKOU</t>
  </si>
  <si>
    <t>CHXLT049611</t>
  </si>
  <si>
    <t>ZHANGYE</t>
  </si>
  <si>
    <t>CHM00054342</t>
  </si>
  <si>
    <t>SHENYANG</t>
  </si>
  <si>
    <t>CHM00050745</t>
  </si>
  <si>
    <t>QIQIHAR</t>
  </si>
  <si>
    <t>CHXLT431136</t>
  </si>
  <si>
    <t>TUNXI</t>
  </si>
  <si>
    <t>CHM00057006</t>
  </si>
  <si>
    <t>TIANSHUI</t>
  </si>
  <si>
    <t>CHM00051431</t>
  </si>
  <si>
    <t>YINING</t>
  </si>
  <si>
    <t>CHXLT111230</t>
  </si>
  <si>
    <t>LANGZHONG</t>
  </si>
  <si>
    <t>CHXLT538235</t>
  </si>
  <si>
    <t>DA_XIAN</t>
  </si>
  <si>
    <t>CHXLT516968</t>
  </si>
  <si>
    <t>SHEYANG</t>
  </si>
  <si>
    <t>CHM00058362</t>
  </si>
  <si>
    <t>SHANGHAI</t>
  </si>
  <si>
    <t>CHXLT138595</t>
  </si>
  <si>
    <t>HUANGYAN</t>
  </si>
  <si>
    <t>CHM00054618</t>
  </si>
  <si>
    <t>POTOU</t>
  </si>
  <si>
    <t>CHM00053845</t>
  </si>
  <si>
    <t>YAN_AN</t>
  </si>
  <si>
    <t>CHM00057679</t>
  </si>
  <si>
    <t>CHANGSHA</t>
  </si>
  <si>
    <t>CHM00052818</t>
  </si>
  <si>
    <t>GOLMUD</t>
  </si>
  <si>
    <t>CHM00051828</t>
  </si>
  <si>
    <t>HOTAN</t>
  </si>
  <si>
    <t>CHXLT364408</t>
  </si>
  <si>
    <t>LIYANG</t>
  </si>
  <si>
    <t>CHM00053487</t>
  </si>
  <si>
    <t>DATONG</t>
  </si>
  <si>
    <t>CHXLT063941</t>
  </si>
  <si>
    <t>JUXIAN</t>
  </si>
  <si>
    <t>CHM00050953</t>
  </si>
  <si>
    <t>HARBIN</t>
  </si>
  <si>
    <t>CHM00058040</t>
  </si>
  <si>
    <t>GANYU</t>
  </si>
  <si>
    <t>CHM00054324</t>
  </si>
  <si>
    <t>CHAOYANG</t>
  </si>
  <si>
    <t>CHM00050557</t>
  </si>
  <si>
    <t>NENJIANG</t>
  </si>
  <si>
    <t>CHXLT825613</t>
  </si>
  <si>
    <t>DANXIAN</t>
  </si>
  <si>
    <t>CHXLT017067</t>
  </si>
  <si>
    <t>SHAOYANG</t>
  </si>
  <si>
    <t>CHXLT112934</t>
  </si>
  <si>
    <t>HUADIAN</t>
  </si>
  <si>
    <t>CBXLT336714</t>
  </si>
  <si>
    <t>SIEMREAP</t>
  </si>
  <si>
    <t>CHXLT881750</t>
  </si>
  <si>
    <t>FUYANG</t>
  </si>
  <si>
    <t>CHXLT218316</t>
  </si>
  <si>
    <t>LUZHOU</t>
  </si>
  <si>
    <t>CHM00056985</t>
  </si>
  <si>
    <t>MENGZI</t>
  </si>
  <si>
    <t>CHM00059632</t>
  </si>
  <si>
    <t>QINZHOU</t>
  </si>
  <si>
    <t>CHXLT399133</t>
  </si>
  <si>
    <t>LISHI</t>
  </si>
  <si>
    <t>CHXLT744873</t>
  </si>
  <si>
    <t>BAOJI</t>
  </si>
  <si>
    <t>CHM00058251</t>
  </si>
  <si>
    <t>DONGTAI</t>
  </si>
  <si>
    <t>CHM00056492</t>
  </si>
  <si>
    <t>YIBIN</t>
  </si>
  <si>
    <t>CHXLT772280</t>
  </si>
  <si>
    <t>JIANGLING</t>
  </si>
  <si>
    <t>CHXLT246420</t>
  </si>
  <si>
    <t>YU_XIAN</t>
  </si>
  <si>
    <t>CHXLT841385</t>
  </si>
  <si>
    <t>HAIYANG</t>
  </si>
  <si>
    <t>CHXLT125206</t>
  </si>
  <si>
    <t>MIANYANG</t>
  </si>
  <si>
    <t>CHXLT897182</t>
  </si>
  <si>
    <t>FU_CHOW</t>
  </si>
  <si>
    <t>CHXLT475252</t>
  </si>
  <si>
    <t>DEZHOU</t>
  </si>
  <si>
    <t>CHXLT085166</t>
  </si>
  <si>
    <t>HEQU</t>
  </si>
  <si>
    <t>CHXLT837863</t>
  </si>
  <si>
    <t>ANKANG</t>
  </si>
  <si>
    <t>CHM00054916</t>
  </si>
  <si>
    <t>YANZHOU</t>
  </si>
  <si>
    <t>CHXLT781875</t>
  </si>
  <si>
    <t>YA'AN</t>
  </si>
  <si>
    <t>CHM00051644</t>
  </si>
  <si>
    <t>KUQA</t>
  </si>
  <si>
    <t>CHXLT003849</t>
  </si>
  <si>
    <t>CHXLT779120</t>
  </si>
  <si>
    <t>NANYANG</t>
  </si>
  <si>
    <t>CHXLT671521</t>
  </si>
  <si>
    <t>YIYUAN</t>
  </si>
  <si>
    <t>CHM00054096</t>
  </si>
  <si>
    <t>SUIFENHE</t>
  </si>
  <si>
    <t>CHM00057687</t>
  </si>
  <si>
    <t>CHM00054292</t>
  </si>
  <si>
    <t>YANJI</t>
  </si>
  <si>
    <t>CHXLT054968</t>
  </si>
  <si>
    <t>LESHAN</t>
  </si>
  <si>
    <t>CHXLT675151</t>
  </si>
  <si>
    <t>JINING</t>
  </si>
  <si>
    <t>CHM00054405</t>
  </si>
  <si>
    <t>HUAILAI</t>
  </si>
  <si>
    <t>CHM00051379</t>
  </si>
  <si>
    <t>QITAI</t>
  </si>
  <si>
    <t>CHM00050949</t>
  </si>
  <si>
    <t>QIAN_GORLOS</t>
  </si>
  <si>
    <t>CHXLT060148</t>
  </si>
  <si>
    <t>ZHONGXIANG</t>
  </si>
  <si>
    <t>CHM00057014</t>
  </si>
  <si>
    <t>BEIDAO</t>
  </si>
  <si>
    <t>CHXLT435628</t>
  </si>
  <si>
    <t>MANZHOULI</t>
  </si>
  <si>
    <t>CHM00050968</t>
  </si>
  <si>
    <t>SHANGZHI</t>
  </si>
  <si>
    <t>CHM00057957</t>
  </si>
  <si>
    <t>GUILIN</t>
  </si>
  <si>
    <t>CHM00057131</t>
  </si>
  <si>
    <t>JINGHE</t>
  </si>
  <si>
    <t>CHXLT114097</t>
  </si>
  <si>
    <t>ZHONGNING</t>
  </si>
  <si>
    <t>CHM00054539</t>
  </si>
  <si>
    <t>LETING</t>
  </si>
  <si>
    <t>CHXLT012179</t>
  </si>
  <si>
    <t>XINYI</t>
  </si>
  <si>
    <t>CHXLT311332</t>
  </si>
  <si>
    <t>CH'AD_N</t>
  </si>
  <si>
    <t>CHM00057799</t>
  </si>
  <si>
    <t>JIAN</t>
  </si>
  <si>
    <t>CHXLT436758</t>
  </si>
  <si>
    <t>YANGCHENG</t>
  </si>
  <si>
    <t>CHM00050527</t>
  </si>
  <si>
    <t>HAILAR</t>
  </si>
  <si>
    <t>CHM00056080</t>
  </si>
  <si>
    <t>HEZUO</t>
  </si>
  <si>
    <t>CHM00054157</t>
  </si>
  <si>
    <t>SIPING</t>
  </si>
  <si>
    <t>CHXLT826926</t>
  </si>
  <si>
    <t>BAZHONG</t>
  </si>
  <si>
    <t>CHM00051811</t>
  </si>
  <si>
    <t>SHACHE</t>
  </si>
  <si>
    <t>CHM00058606</t>
  </si>
  <si>
    <t>NANCHANG</t>
  </si>
  <si>
    <t>CHXLT909860</t>
  </si>
  <si>
    <t>LINXIA</t>
  </si>
  <si>
    <t>CHM00056964</t>
  </si>
  <si>
    <t>SIMAO</t>
  </si>
  <si>
    <t>CHM00050963</t>
  </si>
  <si>
    <t>TONGHE</t>
  </si>
  <si>
    <t>CHXLT237465</t>
  </si>
  <si>
    <t>WUGANG</t>
  </si>
  <si>
    <t>CHXLT340151</t>
  </si>
  <si>
    <t>DALI</t>
  </si>
  <si>
    <t>CHXLT494646</t>
  </si>
  <si>
    <t>GUSHI</t>
  </si>
  <si>
    <t>CHXLT198043</t>
  </si>
  <si>
    <t>FUDING</t>
  </si>
  <si>
    <t>CHXLT597295</t>
  </si>
  <si>
    <t>JINGHONG</t>
  </si>
  <si>
    <t>CHM00059023</t>
  </si>
  <si>
    <t>HECHI</t>
  </si>
  <si>
    <t>CHM00057866</t>
  </si>
  <si>
    <t>LINGLING</t>
  </si>
  <si>
    <t>CHXLT069051</t>
  </si>
  <si>
    <t>LONGKOU</t>
  </si>
  <si>
    <t>CHM00057993</t>
  </si>
  <si>
    <t>GANZHOU</t>
  </si>
  <si>
    <t>CHXLT640935</t>
  </si>
  <si>
    <t>GAIXIAN_XIONGYUE</t>
  </si>
  <si>
    <t>CHM00058921</t>
  </si>
  <si>
    <t>YONGAN</t>
  </si>
  <si>
    <t>CHXLT442663</t>
  </si>
  <si>
    <t>TAILAI</t>
  </si>
  <si>
    <t>CHM00059082</t>
  </si>
  <si>
    <t>SHAOGUAN</t>
  </si>
  <si>
    <t>CHXLT352617</t>
  </si>
  <si>
    <t>BAOQING</t>
  </si>
  <si>
    <t>CHM00059254</t>
  </si>
  <si>
    <t>GUIPING</t>
  </si>
  <si>
    <t>CHM00059855</t>
  </si>
  <si>
    <t>QIONGHAI</t>
  </si>
  <si>
    <t>CHM00058715</t>
  </si>
  <si>
    <t>NANCHENG</t>
  </si>
  <si>
    <t>CHM00054843</t>
  </si>
  <si>
    <t>WEIFANG</t>
  </si>
  <si>
    <t>CHXLT354364</t>
  </si>
  <si>
    <t>FOGANG</t>
  </si>
  <si>
    <t>CHM00058238</t>
  </si>
  <si>
    <t>NANJING</t>
  </si>
  <si>
    <t>CHM00054497</t>
  </si>
  <si>
    <t>DANDONG</t>
  </si>
  <si>
    <t>CHXLT732163</t>
  </si>
  <si>
    <t>PINGTAN</t>
  </si>
  <si>
    <t>CHXLT671368</t>
  </si>
  <si>
    <t>XUNWU</t>
  </si>
  <si>
    <t>CHXLT279782</t>
  </si>
  <si>
    <t>SHENGSI</t>
  </si>
  <si>
    <t>CHM00056768</t>
  </si>
  <si>
    <t>CHUXIONG</t>
  </si>
  <si>
    <t>CHXLT428434</t>
  </si>
  <si>
    <t>LIAN_XIAN</t>
  </si>
  <si>
    <t>CHM00057071</t>
  </si>
  <si>
    <t>MENGJIN</t>
  </si>
  <si>
    <t>CHM00057713</t>
  </si>
  <si>
    <t>ZUNYI</t>
  </si>
  <si>
    <t>CHM00059287</t>
  </si>
  <si>
    <t>GUANGZHOU</t>
  </si>
  <si>
    <t>CHXLT268626</t>
  </si>
  <si>
    <t>LUXI</t>
  </si>
  <si>
    <t>CHM00053673</t>
  </si>
  <si>
    <t>YUANPING</t>
  </si>
  <si>
    <t>CHM00059838</t>
  </si>
  <si>
    <t>DONGFANG</t>
  </si>
  <si>
    <t>CHM00051573</t>
  </si>
  <si>
    <t>TURPAN</t>
  </si>
  <si>
    <t>CHM00057447</t>
  </si>
  <si>
    <t>ENSHI</t>
  </si>
  <si>
    <t>CHM00056096</t>
  </si>
  <si>
    <t>WUDU</t>
  </si>
  <si>
    <t>CHM00054751</t>
  </si>
  <si>
    <t>CHANG_DAO</t>
  </si>
  <si>
    <t>CHXLT071797</t>
  </si>
  <si>
    <t>CHANGTING</t>
  </si>
  <si>
    <t>CHM00050788</t>
  </si>
  <si>
    <t>FUJIN</t>
  </si>
  <si>
    <t>CHM00057265</t>
  </si>
  <si>
    <t>GUANGHUA</t>
  </si>
  <si>
    <t>CHXLT622453</t>
  </si>
  <si>
    <t>LUSI</t>
  </si>
  <si>
    <t>CHXLT449836</t>
  </si>
  <si>
    <t>XIHUA</t>
  </si>
  <si>
    <t>CHXLT066139</t>
  </si>
  <si>
    <t>SUICHANG</t>
  </si>
  <si>
    <t>CHXLT826961</t>
  </si>
  <si>
    <t>MACAO</t>
  </si>
  <si>
    <t>CHM00059211</t>
  </si>
  <si>
    <t>BAISE</t>
  </si>
  <si>
    <t>CHXLT872689</t>
  </si>
  <si>
    <t>PENGSHUI</t>
  </si>
  <si>
    <t>CHXLT092550</t>
  </si>
  <si>
    <t>RUILI</t>
  </si>
  <si>
    <t>CHM00052418</t>
  </si>
  <si>
    <t>DUNHUANG</t>
  </si>
  <si>
    <t>CHXLT124354</t>
  </si>
  <si>
    <t>LIANGPING</t>
  </si>
  <si>
    <t>CHXLT267630</t>
  </si>
  <si>
    <t>LAIYANG</t>
  </si>
  <si>
    <t>CHM00058338</t>
  </si>
  <si>
    <t>WUHUXIAN</t>
  </si>
  <si>
    <t>CHXLT371773</t>
  </si>
  <si>
    <t>YUNXIAN</t>
  </si>
  <si>
    <t>CHM00058314</t>
  </si>
  <si>
    <t>HUOSHAN</t>
  </si>
  <si>
    <t>CHXLT750015</t>
  </si>
  <si>
    <t>HEZE</t>
  </si>
  <si>
    <t>CHXLT450464</t>
  </si>
  <si>
    <t>ZHAOTONG</t>
  </si>
  <si>
    <t>CHM00056187</t>
  </si>
  <si>
    <t>WENJIANG</t>
  </si>
  <si>
    <t>CHM00059293</t>
  </si>
  <si>
    <t>HEYUAN</t>
  </si>
  <si>
    <t>CHXLT859264</t>
  </si>
  <si>
    <t>HULIN</t>
  </si>
  <si>
    <t>CHXLT151024</t>
  </si>
  <si>
    <t>ZHANYI</t>
  </si>
  <si>
    <t>CHM00052533</t>
  </si>
  <si>
    <t>JIUQUAN</t>
  </si>
  <si>
    <t>CHM00057494</t>
  </si>
  <si>
    <t>WUHAN</t>
  </si>
  <si>
    <t>CHM00054725</t>
  </si>
  <si>
    <t>HUIMIN</t>
  </si>
  <si>
    <t>CHXLT572139</t>
  </si>
  <si>
    <t>XINGXIAN</t>
  </si>
  <si>
    <t>CHM00053068</t>
  </si>
  <si>
    <t>ERENHOT</t>
  </si>
  <si>
    <t>CHXLT670364</t>
  </si>
  <si>
    <t>DELINGHA</t>
  </si>
  <si>
    <t>CHM00056946</t>
  </si>
  <si>
    <t>GENGMA</t>
  </si>
  <si>
    <t>CHM00055578</t>
  </si>
  <si>
    <t>XIGAZE</t>
  </si>
  <si>
    <t>CHM00054115</t>
  </si>
  <si>
    <t>LINXI</t>
  </si>
  <si>
    <t>CHXLT401517</t>
  </si>
  <si>
    <t>KUANDIAN</t>
  </si>
  <si>
    <t>CHM00050658</t>
  </si>
  <si>
    <t>KESHAN</t>
  </si>
  <si>
    <t>CHM00056137</t>
  </si>
  <si>
    <t>QAMDO</t>
  </si>
  <si>
    <t>CHXLT248925</t>
  </si>
  <si>
    <t>PUCHENG</t>
  </si>
  <si>
    <t>CHM00053391</t>
  </si>
  <si>
    <t>HUADE</t>
  </si>
  <si>
    <t>CHXLT350089</t>
  </si>
  <si>
    <t>WEINING</t>
  </si>
  <si>
    <t>CHXLT222282</t>
  </si>
  <si>
    <t>LIANPING</t>
  </si>
  <si>
    <t>CHM00056671</t>
  </si>
  <si>
    <t>HUILI</t>
  </si>
  <si>
    <t>CHXLT847092</t>
  </si>
  <si>
    <t>BAODING</t>
  </si>
  <si>
    <t>CHXLT045728</t>
  </si>
  <si>
    <t>PORT_ARTHUR</t>
  </si>
  <si>
    <t>CHM00057237</t>
  </si>
  <si>
    <t>WANYUAN</t>
  </si>
  <si>
    <t>CHXLT663499</t>
  </si>
  <si>
    <t>MEITAN</t>
  </si>
  <si>
    <t>CHM00053898</t>
  </si>
  <si>
    <t>ANYANG</t>
  </si>
  <si>
    <t>CHM00050854</t>
  </si>
  <si>
    <t>ANDA</t>
  </si>
  <si>
    <t>CHM00057745</t>
  </si>
  <si>
    <t>ZHIJIANG</t>
  </si>
  <si>
    <t>CHXLT732840</t>
  </si>
  <si>
    <t>HUIZE</t>
  </si>
  <si>
    <t>CHXLT125893</t>
  </si>
  <si>
    <t>YUANJIANG</t>
  </si>
  <si>
    <t>CHM00054026</t>
  </si>
  <si>
    <t>JARUD_QI</t>
  </si>
  <si>
    <t>CHXLT862501</t>
  </si>
  <si>
    <t>TACHENG</t>
  </si>
  <si>
    <t>CHM00057067</t>
  </si>
  <si>
    <t>LUSHI</t>
  </si>
  <si>
    <t>CHXLT548034</t>
  </si>
  <si>
    <t>JIANYANG</t>
  </si>
  <si>
    <t>CHXLT021571</t>
  </si>
  <si>
    <t>TAI_SHAN</t>
  </si>
  <si>
    <t>CHM00052681</t>
  </si>
  <si>
    <t>MINQIN</t>
  </si>
  <si>
    <t>CHXLT858298</t>
  </si>
  <si>
    <t>MACHENG</t>
  </si>
  <si>
    <t>CHM00051716</t>
  </si>
  <si>
    <t>BACHU</t>
  </si>
  <si>
    <t>CHM00050727</t>
  </si>
  <si>
    <t>ARXAN</t>
  </si>
  <si>
    <t>CHM00056954</t>
  </si>
  <si>
    <t>LANCANG</t>
  </si>
  <si>
    <t>CHXLT716208</t>
  </si>
  <si>
    <t>BAOSHAN</t>
  </si>
  <si>
    <t>CHXLT497447</t>
  </si>
  <si>
    <t>GUANGCHANG</t>
  </si>
  <si>
    <t>CHM00053336</t>
  </si>
  <si>
    <t>HALIUT</t>
  </si>
  <si>
    <t>CHM00053959</t>
  </si>
  <si>
    <t>YUNCHENG</t>
  </si>
  <si>
    <t>CHXLT118251</t>
  </si>
  <si>
    <t>CHANGLING</t>
  </si>
  <si>
    <t>CHXLT205289</t>
  </si>
  <si>
    <t>YUANMOU</t>
  </si>
  <si>
    <t>CHXLT905981</t>
  </si>
  <si>
    <t>WEICHANG</t>
  </si>
  <si>
    <t>CHXLT132074</t>
  </si>
  <si>
    <t>LEIBO</t>
  </si>
  <si>
    <t>CHXLT999147</t>
  </si>
  <si>
    <t>YUANLING</t>
  </si>
  <si>
    <t>CHM00057902</t>
  </si>
  <si>
    <t>XINGREN</t>
  </si>
  <si>
    <t>CHM00051087</t>
  </si>
  <si>
    <t>FUYUN</t>
  </si>
  <si>
    <t>CHXLT253383</t>
  </si>
  <si>
    <t>SANGZHI</t>
  </si>
  <si>
    <t>CHXLT178391</t>
  </si>
  <si>
    <t>FENGNING</t>
  </si>
  <si>
    <t>CHXLT581712</t>
  </si>
  <si>
    <t>DUSHAN</t>
  </si>
  <si>
    <t>CHXLT019801</t>
  </si>
  <si>
    <t>YUSHE</t>
  </si>
  <si>
    <t>CHXLT207069</t>
  </si>
  <si>
    <t>PANXIAN</t>
  </si>
  <si>
    <t>CHXLT981694</t>
  </si>
  <si>
    <t>SINAN</t>
  </si>
  <si>
    <t>CHXLT107038</t>
  </si>
  <si>
    <t>XINXIAN</t>
  </si>
  <si>
    <t>CHM00053723</t>
  </si>
  <si>
    <t>YANCHI</t>
  </si>
  <si>
    <t>CHM00054823</t>
  </si>
  <si>
    <t>JINAN</t>
  </si>
  <si>
    <t>CH000057144</t>
  </si>
  <si>
    <t>CHEN_AN</t>
  </si>
  <si>
    <t>CHM00057633</t>
  </si>
  <si>
    <t>YOUYANG</t>
  </si>
  <si>
    <t>CHM00054027</t>
  </si>
  <si>
    <t>LINDONG</t>
  </si>
  <si>
    <t>CHXLT032658</t>
  </si>
  <si>
    <t>ALXA_ZUOQI</t>
  </si>
  <si>
    <t>CHXLT400566</t>
  </si>
  <si>
    <t>MINXIAN</t>
  </si>
  <si>
    <t>CHM00054377</t>
  </si>
  <si>
    <t>CHM00051855</t>
  </si>
  <si>
    <t>QIEMO_QARQAN</t>
  </si>
  <si>
    <t>CHXLT539153</t>
  </si>
  <si>
    <t>LU_SHAN</t>
  </si>
  <si>
    <t>CHM00054218</t>
  </si>
  <si>
    <t>CHIFENG</t>
  </si>
  <si>
    <t>CHM00054909</t>
  </si>
  <si>
    <t>DINGTAO</t>
  </si>
  <si>
    <t>CHXLT143793</t>
  </si>
  <si>
    <t>QINGYUAN</t>
  </si>
  <si>
    <t>CHXLT119498</t>
  </si>
  <si>
    <t>QINGLONG</t>
  </si>
  <si>
    <t>CHM00052436</t>
  </si>
  <si>
    <t>YUMENZHEN</t>
  </si>
  <si>
    <t>CHXLT517532</t>
  </si>
  <si>
    <t>KUNMING_YUNNANFU_WAS_999022</t>
  </si>
  <si>
    <t>CHXLT841927</t>
  </si>
  <si>
    <t>XINGCHENG</t>
  </si>
  <si>
    <t>CHM00050564</t>
  </si>
  <si>
    <t>SUNWU</t>
  </si>
  <si>
    <t>CHXLT640480</t>
  </si>
  <si>
    <t>XIN_BARAG_YOU</t>
  </si>
  <si>
    <t>CHM00059948</t>
  </si>
  <si>
    <t>SANYA</t>
  </si>
  <si>
    <t>CHXLT190011</t>
  </si>
  <si>
    <t>TONGHUA</t>
  </si>
  <si>
    <t>CH000053947</t>
  </si>
  <si>
    <t>TONGCHUAN</t>
  </si>
  <si>
    <t>CHXLT968720</t>
  </si>
  <si>
    <t>MENGSHAN</t>
  </si>
  <si>
    <t>CHXLT435773</t>
  </si>
  <si>
    <t>XIAOJIN</t>
  </si>
  <si>
    <t>CHM00058569</t>
  </si>
  <si>
    <t>SHIPU</t>
  </si>
  <si>
    <t>CHM00056172</t>
  </si>
  <si>
    <t>BARKAM</t>
  </si>
  <si>
    <t>CHM00051334</t>
  </si>
  <si>
    <t>CHXLT258166</t>
  </si>
  <si>
    <t>SANSUI</t>
  </si>
  <si>
    <t>CHM00054776</t>
  </si>
  <si>
    <t>CHENGSHANTOU</t>
  </si>
  <si>
    <t>CHM00055299</t>
  </si>
  <si>
    <t>NAGQU</t>
  </si>
  <si>
    <t>CHXLT359643</t>
  </si>
  <si>
    <t>XIUSHUI</t>
  </si>
  <si>
    <t>CHXLT014987</t>
  </si>
  <si>
    <t>GUANGNAN</t>
  </si>
  <si>
    <t>CHM00053352</t>
  </si>
  <si>
    <t>BAILING_MIAO</t>
  </si>
  <si>
    <t>CHM00054102</t>
  </si>
  <si>
    <t>XILIN_HOT</t>
  </si>
  <si>
    <t>CHM00050915</t>
  </si>
  <si>
    <t>ULIASTAI</t>
  </si>
  <si>
    <t>CHXLT179143</t>
  </si>
  <si>
    <t>KANGDING</t>
  </si>
  <si>
    <t>CHM00054208</t>
  </si>
  <si>
    <t>DUOLUN</t>
  </si>
  <si>
    <t>CHM00052983</t>
  </si>
  <si>
    <t>YU_ZHONG</t>
  </si>
  <si>
    <t>CHM00054012</t>
  </si>
  <si>
    <t>XI_UJIMQIN_QI</t>
  </si>
  <si>
    <t>CHM00059431</t>
  </si>
  <si>
    <t>NANNING</t>
  </si>
  <si>
    <t>CHM00053529</t>
  </si>
  <si>
    <t>OTOG_QI</t>
  </si>
  <si>
    <t>CHM00051156</t>
  </si>
  <si>
    <t>HOBOKSAR</t>
  </si>
  <si>
    <t>CHXLT027052</t>
  </si>
  <si>
    <t>TONGDAO</t>
  </si>
  <si>
    <t>CHM00053646</t>
  </si>
  <si>
    <t>CHXLT163175</t>
  </si>
  <si>
    <t>FORT_BAYARD</t>
  </si>
  <si>
    <t>CHXLT684812</t>
  </si>
  <si>
    <t>FENGJIE</t>
  </si>
  <si>
    <t>CHM00057707</t>
  </si>
  <si>
    <t>BIJIE</t>
  </si>
  <si>
    <t>CHM00050353</t>
  </si>
  <si>
    <t>HUMA</t>
  </si>
  <si>
    <t>CHM00056182</t>
  </si>
  <si>
    <t>SONGPAN</t>
  </si>
  <si>
    <t>CHXLT509807</t>
  </si>
  <si>
    <t>PINGBIAN</t>
  </si>
  <si>
    <t>CHXLT041630</t>
  </si>
  <si>
    <t>LUODIAN</t>
  </si>
  <si>
    <t>CHXLT410380</t>
  </si>
  <si>
    <t>YANANSHAANXI</t>
  </si>
  <si>
    <t>CHXLT797313</t>
  </si>
  <si>
    <t>PINGWU</t>
  </si>
  <si>
    <t>CHM00053192</t>
  </si>
  <si>
    <t>ABAG_QI</t>
  </si>
  <si>
    <t>CHXLT968310</t>
  </si>
  <si>
    <t>BOSE</t>
  </si>
  <si>
    <t>CHM00054236</t>
  </si>
  <si>
    <t>ZHANGWU</t>
  </si>
  <si>
    <t>CHXLT184043</t>
  </si>
  <si>
    <t>LIJING</t>
  </si>
  <si>
    <t>CHM00056079</t>
  </si>
  <si>
    <t>RUO'ERGAI</t>
  </si>
  <si>
    <t>CHXLT644110</t>
  </si>
  <si>
    <t>ZAOYANG</t>
  </si>
  <si>
    <t>CHXLT283311</t>
  </si>
  <si>
    <t>RONGJIANG</t>
  </si>
  <si>
    <t>CHXLT322639</t>
  </si>
  <si>
    <t>LUOYANG</t>
  </si>
  <si>
    <t>CHM00056146</t>
  </si>
  <si>
    <t>GARZE</t>
  </si>
  <si>
    <t>CHXLT634812</t>
  </si>
  <si>
    <t>MENGLA</t>
  </si>
  <si>
    <t>CHXLT417912</t>
  </si>
  <si>
    <t>SHAOWU</t>
  </si>
  <si>
    <t>CHM00054483</t>
  </si>
  <si>
    <t>CAOHEKOU</t>
  </si>
  <si>
    <t>CHXLT851444</t>
  </si>
  <si>
    <t>FANGXIAN</t>
  </si>
  <si>
    <t>CHXLT079691</t>
  </si>
  <si>
    <t>SERTAR</t>
  </si>
  <si>
    <t>CHXLT297769</t>
  </si>
  <si>
    <t>HUA_SHAN</t>
  </si>
  <si>
    <t>CHM00052836</t>
  </si>
  <si>
    <t>DULAN</t>
  </si>
  <si>
    <t>CHXLT436480</t>
  </si>
  <si>
    <t>CHM00056462</t>
  </si>
  <si>
    <t>JIULONG</t>
  </si>
  <si>
    <t>CHXLT663938</t>
  </si>
  <si>
    <t>PISHAN</t>
  </si>
  <si>
    <t>CHM00050756</t>
  </si>
  <si>
    <t>HAILUN</t>
  </si>
  <si>
    <t>CHXLT044386</t>
  </si>
  <si>
    <t>MANGNAI</t>
  </si>
  <si>
    <t>CHXLT078651</t>
  </si>
  <si>
    <t>SHANGCHUAN_DA</t>
  </si>
  <si>
    <t>CHM00056257</t>
  </si>
  <si>
    <t>LITANG</t>
  </si>
  <si>
    <t>CHM00058834</t>
  </si>
  <si>
    <t>NANPING</t>
  </si>
  <si>
    <t>CHXLT613219</t>
  </si>
  <si>
    <t>DAWU</t>
  </si>
  <si>
    <t>CHM00056739</t>
  </si>
  <si>
    <t>TENGCHONG</t>
  </si>
  <si>
    <t>CHXLT562535</t>
  </si>
  <si>
    <t>BATANG</t>
  </si>
  <si>
    <t>CHXLT791026</t>
  </si>
  <si>
    <t>CHIU_CHUAN</t>
  </si>
  <si>
    <t>CHXLT889849</t>
  </si>
  <si>
    <t>ABAGNAR_QI</t>
  </si>
  <si>
    <t>CHXLT317111</t>
  </si>
  <si>
    <t>TONGZI</t>
  </si>
  <si>
    <t>CHXLT625649</t>
  </si>
  <si>
    <t>YUNNAN_FOU</t>
  </si>
  <si>
    <t>CHXLT574247</t>
  </si>
  <si>
    <t>DAOCHENG</t>
  </si>
  <si>
    <t>CHXLT667296</t>
  </si>
  <si>
    <t>NANYUE</t>
  </si>
  <si>
    <t>CHXLT561611</t>
  </si>
  <si>
    <t>NYINGCHI</t>
  </si>
  <si>
    <t>CHM00052267</t>
  </si>
  <si>
    <t>EJIN_QI</t>
  </si>
  <si>
    <t>CHXLT875045</t>
  </si>
  <si>
    <t>YIWU</t>
  </si>
  <si>
    <t>CHM00056029</t>
  </si>
  <si>
    <t>YUSHU</t>
  </si>
  <si>
    <t>CHXLT921229</t>
  </si>
  <si>
    <t>KUOCANG_SHAN</t>
  </si>
  <si>
    <t>CHM00056651</t>
  </si>
  <si>
    <t>CHXLT853880</t>
  </si>
  <si>
    <t>AKQI</t>
  </si>
  <si>
    <t>CHXLT307719</t>
  </si>
  <si>
    <t>BUGT</t>
  </si>
  <si>
    <t>CH000057134</t>
  </si>
  <si>
    <t>WEN_HUANG_PING</t>
  </si>
  <si>
    <t>CHXLT308954</t>
  </si>
  <si>
    <t>WUTAI_SHAN</t>
  </si>
  <si>
    <t>CHM00051076</t>
  </si>
  <si>
    <t>ALTAY</t>
  </si>
  <si>
    <t>CHXLT119882</t>
  </si>
  <si>
    <t>HENAN</t>
  </si>
  <si>
    <t>CHXLT893502</t>
  </si>
  <si>
    <t>HUAJIALING</t>
  </si>
  <si>
    <t>CHXLT488379</t>
  </si>
  <si>
    <t>CH000053821</t>
  </si>
  <si>
    <t>HUNG_TE</t>
  </si>
  <si>
    <t>CHM00059981</t>
  </si>
  <si>
    <t>XISHA_DAO</t>
  </si>
  <si>
    <t>CHM00054374</t>
  </si>
  <si>
    <t>LINJIANG</t>
  </si>
  <si>
    <t>CHM00058666</t>
  </si>
  <si>
    <t>DACHEN_DAO</t>
  </si>
  <si>
    <t>CHM00053276</t>
  </si>
  <si>
    <t>JURH</t>
  </si>
  <si>
    <t>CHM00051747</t>
  </si>
  <si>
    <t>TAZHONG</t>
  </si>
  <si>
    <t>CHXLT424640</t>
  </si>
  <si>
    <t>NAPO</t>
  </si>
  <si>
    <t>CHM00059417</t>
  </si>
  <si>
    <t>LONGZHOU</t>
  </si>
  <si>
    <t>CHXLT212840</t>
  </si>
  <si>
    <t>JIANGCHENG</t>
  </si>
  <si>
    <t>CHXLT708967</t>
  </si>
  <si>
    <t>QIXIAN_SHAN</t>
  </si>
  <si>
    <t>CHM00056106</t>
  </si>
  <si>
    <t>SOG_XIAN</t>
  </si>
  <si>
    <t>CHM00052955</t>
  </si>
  <si>
    <t>GUINAN</t>
  </si>
  <si>
    <t>CHM00050632</t>
  </si>
  <si>
    <t>CHXLT497029</t>
  </si>
  <si>
    <t>HUANG_SHAN</t>
  </si>
  <si>
    <t>CHXLT752095</t>
  </si>
  <si>
    <t>LHUNZE</t>
  </si>
  <si>
    <t>CHXLT534353</t>
  </si>
  <si>
    <t>ZADOI</t>
  </si>
  <si>
    <t>CHM00051777</t>
  </si>
  <si>
    <t>RUOQIANG</t>
  </si>
  <si>
    <t>CHM00056951</t>
  </si>
  <si>
    <t>LINCANG</t>
  </si>
  <si>
    <t>CHM00055228</t>
  </si>
  <si>
    <t>SHIQUANHE</t>
  </si>
  <si>
    <t>CHXLT839063</t>
  </si>
  <si>
    <t>CHXLT062803</t>
  </si>
  <si>
    <t>JINFO_SHAN</t>
  </si>
  <si>
    <t>CHXLT779336</t>
  </si>
  <si>
    <t>XIAO'ERGOU</t>
  </si>
  <si>
    <t>CHXLT145954</t>
  </si>
  <si>
    <t>LAO_KAY</t>
  </si>
  <si>
    <t>CHXLT622396</t>
  </si>
  <si>
    <t>CHM00052754</t>
  </si>
  <si>
    <t>GANGCA</t>
  </si>
  <si>
    <t>CHM00053502</t>
  </si>
  <si>
    <t>JARTAI</t>
  </si>
  <si>
    <t>CHM00052713</t>
  </si>
  <si>
    <t>DA_QAIDAM</t>
  </si>
  <si>
    <t>CHXLT919605</t>
  </si>
  <si>
    <t>CHM00052957</t>
  </si>
  <si>
    <t>TONGDE</t>
  </si>
  <si>
    <t>CHXLT430643</t>
  </si>
  <si>
    <t>EMEI_SHAN</t>
  </si>
  <si>
    <t>CHM00056116</t>
  </si>
  <si>
    <t>DENGQEN</t>
  </si>
  <si>
    <t>CHXLT208549</t>
  </si>
  <si>
    <t>CHM00050434</t>
  </si>
  <si>
    <t>TULIHE</t>
  </si>
  <si>
    <t>CHXLT594308</t>
  </si>
  <si>
    <t>PUER_SIMAO</t>
  </si>
  <si>
    <t>CHXLT242458</t>
  </si>
  <si>
    <t>UULAN_CAKA</t>
  </si>
  <si>
    <t>CHXLT391989</t>
  </si>
  <si>
    <t>TINGRI</t>
  </si>
  <si>
    <t>CHM00056046</t>
  </si>
  <si>
    <t>DARLAG</t>
  </si>
  <si>
    <t>CHXLT993298</t>
  </si>
  <si>
    <t>TAISHAN</t>
  </si>
  <si>
    <t>CHXLT130655</t>
  </si>
  <si>
    <t>KABA_HE</t>
  </si>
  <si>
    <t>CHXLT849859</t>
  </si>
  <si>
    <t>DEQEN</t>
  </si>
  <si>
    <t>CHXLT595581</t>
  </si>
  <si>
    <t>TIANMU_SHAN</t>
  </si>
  <si>
    <t>CHXLT608557</t>
  </si>
  <si>
    <t>JIUXIAN_SHAN</t>
  </si>
  <si>
    <t>CHXLT221333</t>
  </si>
  <si>
    <t>CHM00051495</t>
  </si>
  <si>
    <t>SHISANJIANFANG</t>
  </si>
  <si>
    <t>CHXLT064114</t>
  </si>
  <si>
    <t>ALAR</t>
  </si>
  <si>
    <t>CHXLT750470</t>
  </si>
  <si>
    <t>DEGE</t>
  </si>
  <si>
    <t>CHXLT750701</t>
  </si>
  <si>
    <t>KIZILDZHAR</t>
  </si>
  <si>
    <t>CHM00056004</t>
  </si>
  <si>
    <t>TUOTUOHE</t>
  </si>
  <si>
    <t>CHM00051765</t>
  </si>
  <si>
    <t>TIKANLIK</t>
  </si>
  <si>
    <t>CHM00052787</t>
  </si>
  <si>
    <t>WUSHAOLING</t>
  </si>
  <si>
    <t>CHXLT409183</t>
  </si>
  <si>
    <t>QILIAN_TUOLE</t>
  </si>
  <si>
    <t>CHXLT898202</t>
  </si>
  <si>
    <t>CHXLT734916</t>
  </si>
  <si>
    <t>CHM00055279</t>
  </si>
  <si>
    <t>BAINGOIN</t>
  </si>
  <si>
    <t>CHXLT535238</t>
  </si>
  <si>
    <t>PAGRI</t>
  </si>
  <si>
    <t>CHXLT042555</t>
  </si>
  <si>
    <t>CHXLT770109</t>
  </si>
  <si>
    <t>TONGDA</t>
  </si>
  <si>
    <t>CHM00052495</t>
  </si>
  <si>
    <t>BAYAN_MOD</t>
  </si>
  <si>
    <t>CHM00053231</t>
  </si>
  <si>
    <t>HAILS</t>
  </si>
  <si>
    <t>CHXLT721855</t>
  </si>
  <si>
    <t>NARAN_BULAG</t>
  </si>
  <si>
    <t>CHXLT377619</t>
  </si>
  <si>
    <t>QUMARLEB</t>
  </si>
  <si>
    <t>CHM00050136</t>
  </si>
  <si>
    <t>MOHE</t>
  </si>
  <si>
    <t>CHXLT699786</t>
  </si>
  <si>
    <t>CHXLT141071</t>
  </si>
  <si>
    <t>BALGUNTAY</t>
  </si>
  <si>
    <t>CH000052424</t>
  </si>
  <si>
    <t>AN_XI</t>
  </si>
  <si>
    <t>CHXLT984765</t>
  </si>
  <si>
    <t>MANDAL</t>
  </si>
  <si>
    <t>CHXLT937002</t>
  </si>
  <si>
    <t>CHXLT438753</t>
  </si>
  <si>
    <t>GOLOMUNDQINGHAI</t>
  </si>
  <si>
    <t>CHXLT468121</t>
  </si>
  <si>
    <t>CHM00056021</t>
  </si>
  <si>
    <t>CHM00056444</t>
  </si>
  <si>
    <t>CHXLT689653</t>
  </si>
  <si>
    <t>CHXLT714168</t>
  </si>
  <si>
    <t>MADOI</t>
  </si>
  <si>
    <t>CHXLT213859</t>
  </si>
  <si>
    <t>BAYTIK_SHAN</t>
  </si>
  <si>
    <t>CHXLT759021</t>
  </si>
  <si>
    <t>WUDAOLIANG</t>
  </si>
  <si>
    <t>CHXLT451192</t>
  </si>
  <si>
    <t>CHXLT258200</t>
  </si>
  <si>
    <t>ANDIR</t>
  </si>
  <si>
    <t>CHXLT047923</t>
  </si>
  <si>
    <t>CHXLT008945</t>
  </si>
  <si>
    <t>CH000052856</t>
  </si>
  <si>
    <t>GONGHE</t>
  </si>
  <si>
    <t>CHM00052323</t>
  </si>
  <si>
    <t>MAZONG_SHAN</t>
  </si>
  <si>
    <t>CHXLT288038</t>
  </si>
  <si>
    <t>CHXLT072423</t>
  </si>
  <si>
    <t>YUSHUQINGHAI</t>
  </si>
  <si>
    <t>CHM00055773</t>
  </si>
  <si>
    <t>YADON</t>
  </si>
  <si>
    <t>CHM00056033</t>
  </si>
  <si>
    <t>CHXLT323245</t>
  </si>
  <si>
    <t>CHXLT244165</t>
  </si>
  <si>
    <t>CHXLT555793</t>
  </si>
  <si>
    <t>CHM00052602</t>
  </si>
  <si>
    <t>LENGHU</t>
  </si>
  <si>
    <t>CHXLT274152</t>
  </si>
  <si>
    <t>SONID_YOUQI</t>
  </si>
  <si>
    <t>CHXLT568758</t>
  </si>
  <si>
    <t>QIJIAOJING</t>
  </si>
  <si>
    <t>CHM00055472</t>
  </si>
  <si>
    <t>XAINZA</t>
  </si>
  <si>
    <t>CHXLT202209</t>
  </si>
  <si>
    <t>BAYANBULAK</t>
  </si>
  <si>
    <t>CHXLT525283</t>
  </si>
  <si>
    <t>CHXLT711787</t>
  </si>
  <si>
    <t>CHXLT063331</t>
  </si>
  <si>
    <t>CHXLT094016</t>
  </si>
  <si>
    <t>YEMAJIE</t>
  </si>
  <si>
    <t>CHXLT259071</t>
  </si>
  <si>
    <t>SANHU_DAO</t>
  </si>
  <si>
    <t>CHXLT978568</t>
  </si>
  <si>
    <t>GUAIZIHU</t>
  </si>
  <si>
    <t>Subset</t>
  </si>
  <si>
    <t>Combined rank</t>
  </si>
  <si>
    <t>Population density (/km2)</t>
  </si>
  <si>
    <t>Night brightness (0-255)</t>
  </si>
  <si>
    <r>
      <t xml:space="preserve">All anomaly time series in </t>
    </r>
    <r>
      <rPr>
        <sz val="11"/>
        <color indexed="8"/>
        <rFont val="Calibri"/>
        <family val="2"/>
      </rPr>
      <t>°C, relative to 1901-2000 means</t>
    </r>
  </si>
  <si>
    <t>+2CI = upper bound (i.e., Mean +2SE)</t>
  </si>
  <si>
    <t>-2CI = lower bound (i.e., Mean - 2SE)</t>
  </si>
  <si>
    <t>Urban subset 1 (most urban)</t>
  </si>
  <si>
    <t>Urban subset 2</t>
  </si>
  <si>
    <t>Urban subset 3</t>
  </si>
  <si>
    <t>Urban subset 4</t>
  </si>
  <si>
    <t>Urban subset 5 (most rural)</t>
  </si>
  <si>
    <t>+2CI (if present) = upper bound (i.e., Mean +2SE)</t>
  </si>
  <si>
    <t>-2CI (if present) = lower bound (i.e., Mean - 2SE)</t>
  </si>
  <si>
    <t>% of stations used</t>
  </si>
  <si>
    <t>1901-2000</t>
  </si>
  <si>
    <t>1901-1950</t>
  </si>
  <si>
    <t>1901-1950 max</t>
  </si>
  <si>
    <t>1951-2000</t>
  </si>
  <si>
    <t>1951+ max</t>
  </si>
  <si>
    <t>Study</t>
  </si>
  <si>
    <t>Reconstruction details</t>
  </si>
  <si>
    <t>Period</t>
  </si>
  <si>
    <r>
      <t>Trend (</t>
    </r>
    <r>
      <rPr>
        <b/>
        <sz val="10"/>
        <color indexed="8"/>
        <rFont val="Calibri"/>
        <family val="2"/>
      </rPr>
      <t>°</t>
    </r>
    <r>
      <rPr>
        <b/>
        <sz val="10"/>
        <color indexed="8"/>
        <rFont val="Times New Roman"/>
        <family val="1"/>
      </rPr>
      <t>C/10y)</t>
    </r>
  </si>
  <si>
    <t>T (°C)</t>
  </si>
  <si>
    <t>Δ Trend (°C/10y)</t>
  </si>
  <si>
    <t>ΔT (°C)</t>
  </si>
  <si>
    <t>Start</t>
  </si>
  <si>
    <t>End</t>
  </si>
  <si>
    <t>Soon et al., 2015</t>
  </si>
  <si>
    <t>GHCN v3 (raw), mostly rural composite</t>
  </si>
  <si>
    <t>1841-2014</t>
  </si>
  <si>
    <t>This study</t>
  </si>
  <si>
    <t>GHCN v3 (raw), all stations</t>
  </si>
  <si>
    <t>CRUTEM v3 (homogenized)</t>
  </si>
  <si>
    <t>1841-2010</t>
  </si>
  <si>
    <t>Ding et al., 2014</t>
  </si>
  <si>
    <t>China Climate Change Monitoring Bulletin</t>
  </si>
  <si>
    <t>1901-2013</t>
  </si>
  <si>
    <t>~5</t>
  </si>
  <si>
    <t>GHCN v4 (raw), relatively rural composite</t>
  </si>
  <si>
    <t>1841-2016</t>
  </si>
  <si>
    <t>GHCN v3 (MW09-adjusted), all stations</t>
  </si>
  <si>
    <t>Tang &amp; Ren, 2005</t>
  </si>
  <si>
    <t>Max/Min average (updated by Ren et al., 2017)</t>
  </si>
  <si>
    <t>1901-2016</t>
  </si>
  <si>
    <t>Li et al., 2017</t>
  </si>
  <si>
    <t>20th Century Reanalysis hindcast</t>
  </si>
  <si>
    <t>1900-2005</t>
  </si>
  <si>
    <t>Li &amp; Xu records (raw)</t>
  </si>
  <si>
    <t>1900-2015</t>
  </si>
  <si>
    <t>GHCN v4 (raw), all stations</t>
  </si>
  <si>
    <t>CRUTEM v4 (homogenized)</t>
  </si>
  <si>
    <t>Wang et al., 2002</t>
  </si>
  <si>
    <t>Raw + proxies (updated by Ren et al., 2017)</t>
  </si>
  <si>
    <t>1880-2015</t>
  </si>
  <si>
    <t>CMIP5 regional China hindcast mean</t>
  </si>
  <si>
    <t>GHCN v4 (MW09-adjusted), all stations</t>
  </si>
  <si>
    <t>GHCN v4 (raw), most urban subset</t>
  </si>
  <si>
    <t>Li &amp; Xu records (Li10-adjusted)</t>
  </si>
  <si>
    <t>Average values</t>
  </si>
  <si>
    <t>1998/2007</t>
  </si>
  <si>
    <t>other</t>
  </si>
  <si>
    <t>GHCN v4 - China, all stations (raw)</t>
  </si>
  <si>
    <t>GHCN v4 - China, all stations (homogenized)</t>
  </si>
  <si>
    <t>GHCN v4 - China, relatively rural composite</t>
  </si>
  <si>
    <t>GHCN v3 - China, all stations (raw)</t>
  </si>
  <si>
    <t>GHCN v3 - China, all stations (homogenized)</t>
  </si>
  <si>
    <t>Soon et al, 2015 - Mostly rural China (GHCN v3)</t>
  </si>
  <si>
    <t>CRUTEM3 - China, all stations (homogenized)</t>
  </si>
  <si>
    <t>CRUTEM4 - China, all stations (homogenized)</t>
  </si>
  <si>
    <t>This study - China, relatively rural composite (GHCN v4)</t>
  </si>
  <si>
    <t>This study - Urban subset 5 (20% most rural, GHCN v4)</t>
  </si>
  <si>
    <t>No trends, no biases, just random noise</t>
  </si>
  <si>
    <t>No step changes, but some trends</t>
  </si>
  <si>
    <t>Trends and step changes</t>
  </si>
  <si>
    <t>Means</t>
  </si>
  <si>
    <t>Cumulative</t>
  </si>
  <si>
    <t>+0.5</t>
  </si>
  <si>
    <t>-0.5</t>
  </si>
  <si>
    <t>Noise = +/- 0.25 deg C</t>
  </si>
  <si>
    <t>Slope (deg C/100y)</t>
  </si>
  <si>
    <t>Start of trend bias</t>
  </si>
  <si>
    <t>Series 1</t>
  </si>
  <si>
    <t>Series 2</t>
  </si>
  <si>
    <t>Series 3</t>
  </si>
  <si>
    <t>Series 4</t>
  </si>
  <si>
    <t>Series 5</t>
  </si>
  <si>
    <t>Series 6</t>
  </si>
  <si>
    <t>Rural</t>
  </si>
  <si>
    <t xml:space="preserve">Rural </t>
  </si>
  <si>
    <t>Urban</t>
  </si>
  <si>
    <t>year</t>
  </si>
  <si>
    <t>rural</t>
  </si>
  <si>
    <t>urban 1</t>
  </si>
  <si>
    <t>urban 5</t>
  </si>
  <si>
    <t>Ref series</t>
  </si>
  <si>
    <t>no biases</t>
  </si>
  <si>
    <t>with steps</t>
  </si>
  <si>
    <t>Difference series</t>
  </si>
  <si>
    <t>Homogenized</t>
  </si>
  <si>
    <t>urban 2</t>
  </si>
  <si>
    <t>urban 3</t>
  </si>
  <si>
    <t>urban 4</t>
  </si>
  <si>
    <t>Synthetic time series used for generating Figs 3-5</t>
  </si>
  <si>
    <t>Data for Fig 3</t>
  </si>
  <si>
    <t>Data for Fig 4</t>
  </si>
  <si>
    <t>Data for Fig 5</t>
  </si>
  <si>
    <t>1900-1925</t>
  </si>
  <si>
    <t>1926-1950</t>
  </si>
  <si>
    <t>1951-1975</t>
  </si>
  <si>
    <t>1976-2000</t>
  </si>
  <si>
    <t>2001-2016</t>
  </si>
  <si>
    <t>4a)</t>
  </si>
  <si>
    <t>4b)</t>
  </si>
  <si>
    <t>4c)</t>
  </si>
  <si>
    <t>4d)</t>
  </si>
  <si>
    <t>4e)</t>
  </si>
  <si>
    <t>5a)</t>
  </si>
  <si>
    <t>5b)</t>
  </si>
  <si>
    <t>5d)</t>
  </si>
  <si>
    <t>5e)</t>
  </si>
  <si>
    <t>5c)</t>
  </si>
  <si>
    <t>3a)</t>
  </si>
  <si>
    <t>3b)</t>
  </si>
  <si>
    <t>3c)</t>
  </si>
  <si>
    <t>3d)</t>
  </si>
  <si>
    <t>3e)</t>
  </si>
  <si>
    <t>3f)</t>
  </si>
  <si>
    <t>Chinese GHCN v4 stations ranked according to urbanness</t>
  </si>
  <si>
    <t>See Section 2.2 of article for details</t>
  </si>
  <si>
    <t>Data for Table 1</t>
  </si>
  <si>
    <t>Comparing the current and early 20th century warm periods in China</t>
  </si>
  <si>
    <t>W.W.H. Soon, R. Connolly, M. Connolly, P. O'Neill, J. Zheng, Q. Ge, Z. Hao, and H. Yan</t>
  </si>
  <si>
    <t>Earth-Science Reviews 185 (2018) 80-101</t>
  </si>
  <si>
    <t>https://doi.org/10.1016/j.earsci.rev.2018.05.013</t>
  </si>
  <si>
    <t>Supplementary Information for:</t>
  </si>
  <si>
    <t>2. Urban ratings (GHCNv4) - Fig. 1</t>
  </si>
  <si>
    <t>3. Synthetic series - Figs. 3-5</t>
  </si>
  <si>
    <t>4. Urban subsets - Figs. 7-8</t>
  </si>
  <si>
    <t>6. China SAT estimates - Fig. 10</t>
  </si>
  <si>
    <t>5. China SAT rural estimates - Fig. 9</t>
  </si>
  <si>
    <t>1. Readme - this tab</t>
  </si>
  <si>
    <t>7. Summary of results - Table 1</t>
  </si>
  <si>
    <t>Contents of this file</t>
  </si>
  <si>
    <t>All time series generated specifically for the article are included in this file.</t>
  </si>
  <si>
    <t>However, this file does not contain the other time series used in the article (which were provided to us either via personal communication, digitized from other articles, or else downloaded from public archives)</t>
  </si>
  <si>
    <t>GHCN v4 - China, most urban subset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</si>
</sst>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theme="1"/>
      <name val="Calibri"/>
      <family val="2"/>
    </font>
    <font>
      <sz val="11"/>
      <color indexed="8"/>
      <name val="Calibri"/>
      <family val="2"/>
    </font>
    <font>
      <b/>
      <sz val="10"/>
      <color indexed="8"/>
      <name val="Times New Roman"/>
      <family val="1"/>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1"/>
      <color indexed="8"/>
      <name val="Calibri"/>
      <family val="2"/>
    </font>
    <font>
      <sz val="10"/>
      <color indexed="8"/>
      <name val="Times New Roman"/>
      <family val="1"/>
    </font>
    <font>
      <sz val="10"/>
      <color indexed="48"/>
      <name val="Times New Roman"/>
      <family val="1"/>
    </font>
    <font>
      <sz val="10"/>
      <color indexed="10"/>
      <name val="Times New Roman"/>
      <family val="1"/>
    </font>
    <font>
      <b/>
      <i/>
      <sz val="10"/>
      <color indexed="8"/>
      <name val="Times New Roman"/>
      <family val="1"/>
    </font>
    <font>
      <b/>
      <i/>
      <sz val="11"/>
      <color indexed="8"/>
      <name val="Calibri"/>
      <family val="2"/>
    </font>
    <font>
      <b/>
      <i/>
      <sz val="10"/>
      <color indexed="48"/>
      <name val="Times New Roman"/>
      <family val="1"/>
    </font>
    <font>
      <b/>
      <i/>
      <sz val="10"/>
      <color indexed="10"/>
      <name val="Times New Roman"/>
      <family val="1"/>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10"/>
      <color theme="1"/>
      <name val="Times New Roman"/>
      <family val="1"/>
    </font>
    <font>
      <b/>
      <sz val="10"/>
      <color theme="1"/>
      <name val="Times New Roman"/>
      <family val="1"/>
    </font>
    <font>
      <sz val="10"/>
      <color rgb="FF25A2FF"/>
      <name val="Times New Roman"/>
      <family val="1"/>
    </font>
    <font>
      <sz val="10"/>
      <color rgb="FFFF0000"/>
      <name val="Times New Roman"/>
      <family val="1"/>
    </font>
    <font>
      <b/>
      <i/>
      <sz val="10"/>
      <color theme="1"/>
      <name val="Times New Roman"/>
      <family val="1"/>
    </font>
    <font>
      <b/>
      <i/>
      <sz val="11"/>
      <color theme="1"/>
      <name val="Calibri"/>
      <family val="2"/>
    </font>
    <font>
      <b/>
      <i/>
      <sz val="10"/>
      <color rgb="FF25A2FF"/>
      <name val="Times New Roman"/>
      <family val="1"/>
    </font>
    <font>
      <b/>
      <i/>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Font="1" applyAlignment="1">
      <alignment/>
    </xf>
    <xf numFmtId="0" fontId="0" fillId="0" borderId="0" xfId="0" applyAlignment="1" quotePrefix="1">
      <alignment/>
    </xf>
    <xf numFmtId="0" fontId="44" fillId="0" borderId="0" xfId="0" applyFont="1" applyAlignment="1">
      <alignment/>
    </xf>
    <xf numFmtId="0" fontId="46" fillId="0" borderId="0" xfId="0" applyFont="1" applyAlignment="1">
      <alignment/>
    </xf>
    <xf numFmtId="9" fontId="0" fillId="0" borderId="0" xfId="58" applyFont="1" applyAlignment="1">
      <alignment/>
    </xf>
    <xf numFmtId="0" fontId="47" fillId="0" borderId="0" xfId="0" applyFont="1" applyAlignment="1">
      <alignment/>
    </xf>
    <xf numFmtId="0" fontId="48" fillId="0" borderId="0" xfId="0" applyFont="1" applyAlignment="1">
      <alignment/>
    </xf>
    <xf numFmtId="0" fontId="48" fillId="0" borderId="0" xfId="0" applyFont="1" applyAlignment="1">
      <alignment horizontal="center"/>
    </xf>
    <xf numFmtId="2" fontId="47" fillId="0" borderId="0" xfId="0" applyNumberFormat="1" applyFont="1" applyAlignment="1">
      <alignment/>
    </xf>
    <xf numFmtId="2" fontId="49" fillId="0" borderId="0" xfId="0" applyNumberFormat="1" applyFont="1" applyAlignment="1">
      <alignment/>
    </xf>
    <xf numFmtId="2" fontId="50" fillId="0" borderId="0" xfId="0" applyNumberFormat="1" applyFont="1" applyAlignment="1">
      <alignment/>
    </xf>
    <xf numFmtId="0" fontId="47" fillId="0" borderId="0" xfId="0" applyFont="1" applyAlignment="1">
      <alignment horizontal="right"/>
    </xf>
    <xf numFmtId="0" fontId="51" fillId="0" borderId="0" xfId="0" applyFont="1" applyAlignment="1">
      <alignment/>
    </xf>
    <xf numFmtId="0" fontId="52" fillId="0" borderId="0" xfId="0" applyFont="1" applyAlignment="1">
      <alignment/>
    </xf>
    <xf numFmtId="2" fontId="51" fillId="0" borderId="0" xfId="0" applyNumberFormat="1" applyFont="1" applyAlignment="1">
      <alignment/>
    </xf>
    <xf numFmtId="1" fontId="51" fillId="0" borderId="0" xfId="0" applyNumberFormat="1" applyFont="1" applyAlignment="1">
      <alignment/>
    </xf>
    <xf numFmtId="1" fontId="51" fillId="0" borderId="0" xfId="0" applyNumberFormat="1" applyFont="1" applyAlignment="1" quotePrefix="1">
      <alignment/>
    </xf>
    <xf numFmtId="2" fontId="53" fillId="0" borderId="0" xfId="0" applyNumberFormat="1" applyFont="1" applyAlignment="1">
      <alignment/>
    </xf>
    <xf numFmtId="2" fontId="54" fillId="0" borderId="0" xfId="0" applyNumberFormat="1" applyFont="1" applyAlignment="1">
      <alignment/>
    </xf>
    <xf numFmtId="2" fontId="0" fillId="0" borderId="0" xfId="0" applyNumberFormat="1" applyAlignment="1">
      <alignment/>
    </xf>
    <xf numFmtId="0" fontId="38" fillId="0" borderId="0" xfId="52" applyAlignment="1" applyProtection="1">
      <alignment/>
      <protection/>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i.org/10.1016/j.earsci.rev.2018.05.013"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7"/>
  <sheetViews>
    <sheetView zoomScalePageLayoutView="0" workbookViewId="0" topLeftCell="A1">
      <selection activeCell="A20" sqref="A20"/>
    </sheetView>
  </sheetViews>
  <sheetFormatPr defaultColWidth="9.140625" defaultRowHeight="15"/>
  <cols>
    <col min="1" max="1" width="75.7109375" style="0" customWidth="1"/>
  </cols>
  <sheetData>
    <row r="1" ht="15">
      <c r="A1" t="s">
        <v>1099</v>
      </c>
    </row>
    <row r="2" ht="15">
      <c r="A2" t="s">
        <v>1095</v>
      </c>
    </row>
    <row r="3" ht="15">
      <c r="A3" t="s">
        <v>1096</v>
      </c>
    </row>
    <row r="4" ht="15">
      <c r="A4" t="s">
        <v>1097</v>
      </c>
    </row>
    <row r="5" ht="15">
      <c r="A5" s="20" t="s">
        <v>1098</v>
      </c>
    </row>
    <row r="7" ht="15">
      <c r="A7" t="s">
        <v>1108</v>
      </c>
    </row>
    <row r="8" ht="45">
      <c r="A8" s="21" t="s">
        <v>1109</v>
      </c>
    </row>
    <row r="10" ht="15">
      <c r="A10" s="3" t="s">
        <v>1107</v>
      </c>
    </row>
    <row r="11" ht="15">
      <c r="A11" t="s">
        <v>1105</v>
      </c>
    </row>
    <row r="12" ht="15">
      <c r="A12" t="s">
        <v>1100</v>
      </c>
    </row>
    <row r="13" ht="15">
      <c r="A13" t="s">
        <v>1101</v>
      </c>
    </row>
    <row r="14" ht="15">
      <c r="A14" t="s">
        <v>1102</v>
      </c>
    </row>
    <row r="15" ht="15">
      <c r="A15" t="s">
        <v>1104</v>
      </c>
    </row>
    <row r="16" ht="15">
      <c r="A16" t="s">
        <v>1103</v>
      </c>
    </row>
    <row r="17" ht="15">
      <c r="A17" t="s">
        <v>1106</v>
      </c>
    </row>
  </sheetData>
  <sheetProtection/>
  <hyperlinks>
    <hyperlink ref="A5" r:id="rId1" display="https://doi.org/10.1016/j.earsci.rev.2018.05.013"/>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99"/>
  <sheetViews>
    <sheetView zoomScalePageLayoutView="0" workbookViewId="0" topLeftCell="A1">
      <selection activeCell="A3" sqref="A3"/>
    </sheetView>
  </sheetViews>
  <sheetFormatPr defaultColWidth="9.140625" defaultRowHeight="15"/>
  <cols>
    <col min="2" max="2" width="15.57421875" style="0" customWidth="1"/>
    <col min="4" max="4" width="11.140625" style="0" customWidth="1"/>
    <col min="5" max="5" width="15.8515625" style="0" customWidth="1"/>
    <col min="6" max="6" width="24.7109375" style="0" customWidth="1"/>
    <col min="7" max="7" width="22.28125" style="0" customWidth="1"/>
    <col min="8" max="8" width="28.8515625" style="0" customWidth="1"/>
  </cols>
  <sheetData>
    <row r="1" ht="15">
      <c r="A1" s="3" t="s">
        <v>1092</v>
      </c>
    </row>
    <row r="2" ht="15">
      <c r="A2" t="s">
        <v>1093</v>
      </c>
    </row>
    <row r="5" spans="1:8" ht="15">
      <c r="A5" t="s">
        <v>963</v>
      </c>
      <c r="B5" t="s">
        <v>964</v>
      </c>
      <c r="C5" t="s">
        <v>5</v>
      </c>
      <c r="D5" t="s">
        <v>6</v>
      </c>
      <c r="E5" t="s">
        <v>7</v>
      </c>
      <c r="F5" t="s">
        <v>965</v>
      </c>
      <c r="G5" t="s">
        <v>966</v>
      </c>
      <c r="H5" t="s">
        <v>8</v>
      </c>
    </row>
    <row r="6" spans="1:8" ht="15">
      <c r="A6">
        <v>1</v>
      </c>
      <c r="B6">
        <v>1</v>
      </c>
      <c r="C6">
        <v>1</v>
      </c>
      <c r="D6">
        <v>2</v>
      </c>
      <c r="E6" t="s">
        <v>9</v>
      </c>
      <c r="F6">
        <v>63266.7</v>
      </c>
      <c r="G6">
        <v>138</v>
      </c>
      <c r="H6" t="s">
        <v>10</v>
      </c>
    </row>
    <row r="7" spans="1:8" ht="15">
      <c r="A7">
        <v>1</v>
      </c>
      <c r="B7">
        <v>2</v>
      </c>
      <c r="C7">
        <v>3</v>
      </c>
      <c r="D7">
        <v>3</v>
      </c>
      <c r="E7" t="s">
        <v>11</v>
      </c>
      <c r="F7">
        <v>59254.1</v>
      </c>
      <c r="G7">
        <v>133</v>
      </c>
      <c r="H7" t="s">
        <v>12</v>
      </c>
    </row>
    <row r="8" spans="1:8" ht="15">
      <c r="A8">
        <v>1</v>
      </c>
      <c r="B8">
        <v>3</v>
      </c>
      <c r="C8">
        <v>5</v>
      </c>
      <c r="D8">
        <v>4</v>
      </c>
      <c r="E8" t="s">
        <v>13</v>
      </c>
      <c r="F8">
        <v>39294.8</v>
      </c>
      <c r="G8">
        <v>128</v>
      </c>
      <c r="H8" t="s">
        <v>14</v>
      </c>
    </row>
    <row r="9" spans="1:8" ht="15">
      <c r="A9">
        <v>1</v>
      </c>
      <c r="B9">
        <v>4</v>
      </c>
      <c r="C9">
        <v>2</v>
      </c>
      <c r="D9">
        <v>13</v>
      </c>
      <c r="E9" t="s">
        <v>15</v>
      </c>
      <c r="F9">
        <v>61549.8</v>
      </c>
      <c r="G9">
        <v>71</v>
      </c>
      <c r="H9" t="s">
        <v>16</v>
      </c>
    </row>
    <row r="10" spans="1:8" ht="15">
      <c r="A10">
        <v>1</v>
      </c>
      <c r="B10">
        <v>5</v>
      </c>
      <c r="C10">
        <v>4</v>
      </c>
      <c r="D10">
        <v>15</v>
      </c>
      <c r="E10" t="s">
        <v>17</v>
      </c>
      <c r="F10">
        <v>41625.5</v>
      </c>
      <c r="G10">
        <v>69</v>
      </c>
      <c r="H10" t="s">
        <v>18</v>
      </c>
    </row>
    <row r="11" spans="1:8" ht="15">
      <c r="A11">
        <v>1</v>
      </c>
      <c r="B11">
        <v>6</v>
      </c>
      <c r="C11">
        <v>20</v>
      </c>
      <c r="D11">
        <v>1</v>
      </c>
      <c r="E11" t="s">
        <v>19</v>
      </c>
      <c r="F11">
        <v>20703.7</v>
      </c>
      <c r="G11">
        <v>139</v>
      </c>
      <c r="H11" t="s">
        <v>20</v>
      </c>
    </row>
    <row r="12" spans="1:8" ht="15">
      <c r="A12">
        <v>1</v>
      </c>
      <c r="B12">
        <v>7</v>
      </c>
      <c r="C12">
        <v>10</v>
      </c>
      <c r="D12">
        <v>10</v>
      </c>
      <c r="E12" t="s">
        <v>21</v>
      </c>
      <c r="F12">
        <v>28698.5</v>
      </c>
      <c r="G12">
        <v>89</v>
      </c>
      <c r="H12" t="s">
        <v>22</v>
      </c>
    </row>
    <row r="13" spans="1:8" ht="15">
      <c r="A13">
        <v>1</v>
      </c>
      <c r="B13">
        <v>8</v>
      </c>
      <c r="C13">
        <v>16</v>
      </c>
      <c r="D13">
        <v>6</v>
      </c>
      <c r="E13" t="s">
        <v>23</v>
      </c>
      <c r="F13">
        <v>25415.2</v>
      </c>
      <c r="G13">
        <v>104</v>
      </c>
      <c r="H13" t="s">
        <v>24</v>
      </c>
    </row>
    <row r="14" spans="1:8" ht="15">
      <c r="A14">
        <v>1</v>
      </c>
      <c r="B14">
        <v>9</v>
      </c>
      <c r="C14">
        <v>15</v>
      </c>
      <c r="D14">
        <v>9</v>
      </c>
      <c r="E14" t="s">
        <v>25</v>
      </c>
      <c r="F14">
        <v>26090.2</v>
      </c>
      <c r="G14">
        <v>91</v>
      </c>
      <c r="H14" t="s">
        <v>26</v>
      </c>
    </row>
    <row r="15" spans="1:8" ht="15">
      <c r="A15">
        <v>1</v>
      </c>
      <c r="B15">
        <v>10</v>
      </c>
      <c r="C15">
        <v>13</v>
      </c>
      <c r="D15">
        <v>12</v>
      </c>
      <c r="E15" t="s">
        <v>27</v>
      </c>
      <c r="F15">
        <v>26828.6</v>
      </c>
      <c r="G15">
        <v>73</v>
      </c>
      <c r="H15" t="s">
        <v>28</v>
      </c>
    </row>
    <row r="16" spans="1:8" ht="15">
      <c r="A16">
        <v>1</v>
      </c>
      <c r="B16">
        <v>11</v>
      </c>
      <c r="C16">
        <v>8</v>
      </c>
      <c r="D16">
        <v>16</v>
      </c>
      <c r="E16" t="s">
        <v>29</v>
      </c>
      <c r="F16">
        <v>34160.8</v>
      </c>
      <c r="G16">
        <v>68</v>
      </c>
      <c r="H16" t="s">
        <v>30</v>
      </c>
    </row>
    <row r="17" spans="1:8" ht="15">
      <c r="A17">
        <v>1</v>
      </c>
      <c r="B17">
        <v>12</v>
      </c>
      <c r="C17">
        <v>7</v>
      </c>
      <c r="D17">
        <v>17</v>
      </c>
      <c r="E17" t="s">
        <v>31</v>
      </c>
      <c r="F17">
        <v>35199.2</v>
      </c>
      <c r="G17">
        <v>67</v>
      </c>
      <c r="H17" t="s">
        <v>32</v>
      </c>
    </row>
    <row r="18" spans="1:8" ht="15">
      <c r="A18">
        <v>1</v>
      </c>
      <c r="B18">
        <v>13</v>
      </c>
      <c r="C18">
        <v>24</v>
      </c>
      <c r="D18">
        <v>7</v>
      </c>
      <c r="E18" t="s">
        <v>33</v>
      </c>
      <c r="F18">
        <v>18101.6</v>
      </c>
      <c r="G18">
        <v>99</v>
      </c>
      <c r="H18" t="s">
        <v>34</v>
      </c>
    </row>
    <row r="19" spans="1:8" ht="15">
      <c r="A19">
        <v>1</v>
      </c>
      <c r="B19">
        <v>14</v>
      </c>
      <c r="C19">
        <v>29</v>
      </c>
      <c r="D19">
        <v>5</v>
      </c>
      <c r="E19" t="s">
        <v>35</v>
      </c>
      <c r="F19">
        <v>14635.8</v>
      </c>
      <c r="G19">
        <v>105</v>
      </c>
      <c r="H19" t="s">
        <v>36</v>
      </c>
    </row>
    <row r="20" spans="1:8" ht="15">
      <c r="A20">
        <v>1</v>
      </c>
      <c r="B20">
        <v>15</v>
      </c>
      <c r="C20">
        <v>31</v>
      </c>
      <c r="D20">
        <v>8</v>
      </c>
      <c r="E20" t="s">
        <v>37</v>
      </c>
      <c r="F20">
        <v>14383.5</v>
      </c>
      <c r="G20">
        <v>99</v>
      </c>
      <c r="H20" t="s">
        <v>38</v>
      </c>
    </row>
    <row r="21" spans="1:8" ht="15">
      <c r="A21">
        <v>1</v>
      </c>
      <c r="B21">
        <v>16</v>
      </c>
      <c r="C21">
        <v>18</v>
      </c>
      <c r="D21">
        <v>21</v>
      </c>
      <c r="E21" t="s">
        <v>39</v>
      </c>
      <c r="F21">
        <v>22903.5</v>
      </c>
      <c r="G21">
        <v>63</v>
      </c>
      <c r="H21" t="s">
        <v>40</v>
      </c>
    </row>
    <row r="22" spans="1:8" ht="15">
      <c r="A22">
        <v>1</v>
      </c>
      <c r="B22">
        <v>17</v>
      </c>
      <c r="C22">
        <v>25</v>
      </c>
      <c r="D22">
        <v>22</v>
      </c>
      <c r="E22" t="s">
        <v>41</v>
      </c>
      <c r="F22">
        <v>17644.4</v>
      </c>
      <c r="G22">
        <v>62</v>
      </c>
      <c r="H22" t="s">
        <v>42</v>
      </c>
    </row>
    <row r="23" spans="1:8" ht="15">
      <c r="A23">
        <v>1</v>
      </c>
      <c r="B23">
        <v>18</v>
      </c>
      <c r="C23">
        <v>6</v>
      </c>
      <c r="D23">
        <v>40</v>
      </c>
      <c r="E23" t="s">
        <v>43</v>
      </c>
      <c r="F23">
        <v>37518.7</v>
      </c>
      <c r="G23">
        <v>54</v>
      </c>
      <c r="H23" t="s">
        <v>44</v>
      </c>
    </row>
    <row r="24" spans="1:8" ht="15">
      <c r="A24">
        <v>1</v>
      </c>
      <c r="B24">
        <v>19</v>
      </c>
      <c r="C24">
        <v>19</v>
      </c>
      <c r="D24">
        <v>29</v>
      </c>
      <c r="E24" t="s">
        <v>45</v>
      </c>
      <c r="F24">
        <v>22516.9</v>
      </c>
      <c r="G24">
        <v>60</v>
      </c>
      <c r="H24" t="s">
        <v>46</v>
      </c>
    </row>
    <row r="25" spans="1:8" ht="15">
      <c r="A25">
        <v>1</v>
      </c>
      <c r="B25">
        <v>20</v>
      </c>
      <c r="C25">
        <v>27</v>
      </c>
      <c r="D25">
        <v>25</v>
      </c>
      <c r="E25" t="s">
        <v>47</v>
      </c>
      <c r="F25">
        <v>16498.8</v>
      </c>
      <c r="G25">
        <v>60</v>
      </c>
      <c r="H25" t="s">
        <v>48</v>
      </c>
    </row>
    <row r="26" spans="1:8" ht="15">
      <c r="A26">
        <v>1</v>
      </c>
      <c r="B26">
        <v>21</v>
      </c>
      <c r="C26">
        <v>22</v>
      </c>
      <c r="D26">
        <v>31</v>
      </c>
      <c r="E26" t="s">
        <v>49</v>
      </c>
      <c r="F26">
        <v>20012.8</v>
      </c>
      <c r="G26">
        <v>59</v>
      </c>
      <c r="H26" t="s">
        <v>50</v>
      </c>
    </row>
    <row r="27" spans="1:8" ht="15">
      <c r="A27">
        <v>1</v>
      </c>
      <c r="B27">
        <v>22</v>
      </c>
      <c r="C27">
        <v>32</v>
      </c>
      <c r="D27">
        <v>23</v>
      </c>
      <c r="E27" t="s">
        <v>51</v>
      </c>
      <c r="F27">
        <v>14232.7</v>
      </c>
      <c r="G27">
        <v>60</v>
      </c>
      <c r="H27" t="s">
        <v>52</v>
      </c>
    </row>
    <row r="28" spans="1:8" ht="15">
      <c r="A28">
        <v>1</v>
      </c>
      <c r="B28">
        <v>23</v>
      </c>
      <c r="C28">
        <v>9</v>
      </c>
      <c r="D28">
        <v>49</v>
      </c>
      <c r="E28" t="s">
        <v>53</v>
      </c>
      <c r="F28">
        <v>29993.9</v>
      </c>
      <c r="G28">
        <v>49</v>
      </c>
      <c r="H28" t="s">
        <v>54</v>
      </c>
    </row>
    <row r="29" spans="1:8" ht="15">
      <c r="A29">
        <v>1</v>
      </c>
      <c r="B29">
        <v>24</v>
      </c>
      <c r="C29">
        <v>23</v>
      </c>
      <c r="D29">
        <v>42</v>
      </c>
      <c r="E29" t="s">
        <v>55</v>
      </c>
      <c r="F29">
        <v>19255.7</v>
      </c>
      <c r="G29">
        <v>53</v>
      </c>
      <c r="H29" t="s">
        <v>56</v>
      </c>
    </row>
    <row r="30" spans="1:8" ht="15">
      <c r="A30">
        <v>1</v>
      </c>
      <c r="B30">
        <v>25</v>
      </c>
      <c r="C30">
        <v>39</v>
      </c>
      <c r="D30">
        <v>26</v>
      </c>
      <c r="E30" t="s">
        <v>57</v>
      </c>
      <c r="F30">
        <v>13105.3</v>
      </c>
      <c r="G30">
        <v>60</v>
      </c>
      <c r="H30" t="s">
        <v>58</v>
      </c>
    </row>
    <row r="31" spans="1:8" ht="15">
      <c r="A31">
        <v>1</v>
      </c>
      <c r="B31">
        <v>26</v>
      </c>
      <c r="C31">
        <v>51</v>
      </c>
      <c r="D31">
        <v>14</v>
      </c>
      <c r="E31" t="s">
        <v>59</v>
      </c>
      <c r="F31">
        <v>10324.1</v>
      </c>
      <c r="G31">
        <v>71</v>
      </c>
      <c r="H31" t="s">
        <v>60</v>
      </c>
    </row>
    <row r="32" spans="1:8" ht="15">
      <c r="A32">
        <v>1</v>
      </c>
      <c r="B32">
        <v>27</v>
      </c>
      <c r="C32">
        <v>21</v>
      </c>
      <c r="D32">
        <v>43</v>
      </c>
      <c r="E32" t="s">
        <v>61</v>
      </c>
      <c r="F32">
        <v>20334.2</v>
      </c>
      <c r="G32">
        <v>53</v>
      </c>
      <c r="H32" t="s">
        <v>62</v>
      </c>
    </row>
    <row r="33" spans="1:8" ht="15">
      <c r="A33">
        <v>1</v>
      </c>
      <c r="B33">
        <v>28</v>
      </c>
      <c r="C33">
        <v>46</v>
      </c>
      <c r="D33">
        <v>24</v>
      </c>
      <c r="E33" t="s">
        <v>63</v>
      </c>
      <c r="F33">
        <v>11394</v>
      </c>
      <c r="G33">
        <v>60</v>
      </c>
      <c r="H33" t="s">
        <v>64</v>
      </c>
    </row>
    <row r="34" spans="1:8" ht="15">
      <c r="A34">
        <v>1</v>
      </c>
      <c r="B34">
        <v>29</v>
      </c>
      <c r="C34">
        <v>11</v>
      </c>
      <c r="D34">
        <v>66</v>
      </c>
      <c r="E34" t="s">
        <v>65</v>
      </c>
      <c r="F34">
        <v>27460.2</v>
      </c>
      <c r="G34">
        <v>44</v>
      </c>
      <c r="H34" t="s">
        <v>66</v>
      </c>
    </row>
    <row r="35" spans="1:8" ht="15">
      <c r="A35">
        <v>1</v>
      </c>
      <c r="B35">
        <v>30</v>
      </c>
      <c r="C35">
        <v>17</v>
      </c>
      <c r="D35">
        <v>61</v>
      </c>
      <c r="E35" t="s">
        <v>67</v>
      </c>
      <c r="F35">
        <v>23862.5</v>
      </c>
      <c r="G35">
        <v>47</v>
      </c>
      <c r="H35" t="s">
        <v>68</v>
      </c>
    </row>
    <row r="36" spans="1:8" ht="15">
      <c r="A36">
        <v>1</v>
      </c>
      <c r="B36">
        <v>31</v>
      </c>
      <c r="C36">
        <v>33</v>
      </c>
      <c r="D36">
        <v>47</v>
      </c>
      <c r="E36" t="s">
        <v>69</v>
      </c>
      <c r="F36">
        <v>14082.7</v>
      </c>
      <c r="G36">
        <v>50</v>
      </c>
      <c r="H36" t="s">
        <v>70</v>
      </c>
    </row>
    <row r="37" spans="1:8" ht="15">
      <c r="A37">
        <v>1</v>
      </c>
      <c r="B37">
        <v>32</v>
      </c>
      <c r="C37">
        <v>68</v>
      </c>
      <c r="D37">
        <v>19</v>
      </c>
      <c r="E37" t="s">
        <v>71</v>
      </c>
      <c r="F37">
        <v>7104.5</v>
      </c>
      <c r="G37">
        <v>66</v>
      </c>
      <c r="H37" t="s">
        <v>72</v>
      </c>
    </row>
    <row r="38" spans="1:8" ht="15">
      <c r="A38">
        <v>1</v>
      </c>
      <c r="B38">
        <v>33</v>
      </c>
      <c r="C38">
        <v>55</v>
      </c>
      <c r="D38">
        <v>33</v>
      </c>
      <c r="E38" t="s">
        <v>73</v>
      </c>
      <c r="F38">
        <v>9367.1</v>
      </c>
      <c r="G38">
        <v>57</v>
      </c>
      <c r="H38" t="s">
        <v>74</v>
      </c>
    </row>
    <row r="39" spans="1:8" ht="15">
      <c r="A39">
        <v>1</v>
      </c>
      <c r="B39">
        <v>34</v>
      </c>
      <c r="C39">
        <v>38</v>
      </c>
      <c r="D39">
        <v>52</v>
      </c>
      <c r="E39" t="s">
        <v>75</v>
      </c>
      <c r="F39">
        <v>13200</v>
      </c>
      <c r="G39">
        <v>48</v>
      </c>
      <c r="H39" t="s">
        <v>76</v>
      </c>
    </row>
    <row r="40" spans="1:8" ht="15">
      <c r="A40">
        <v>1</v>
      </c>
      <c r="B40">
        <v>35</v>
      </c>
      <c r="C40">
        <v>47</v>
      </c>
      <c r="D40">
        <v>46</v>
      </c>
      <c r="E40" t="s">
        <v>77</v>
      </c>
      <c r="F40">
        <v>11338.9</v>
      </c>
      <c r="G40">
        <v>51</v>
      </c>
      <c r="H40" t="s">
        <v>78</v>
      </c>
    </row>
    <row r="41" spans="1:8" ht="15">
      <c r="A41">
        <v>1</v>
      </c>
      <c r="B41">
        <v>36</v>
      </c>
      <c r="C41">
        <v>61</v>
      </c>
      <c r="D41">
        <v>32</v>
      </c>
      <c r="E41" t="s">
        <v>79</v>
      </c>
      <c r="F41">
        <v>8458.5</v>
      </c>
      <c r="G41">
        <v>59</v>
      </c>
      <c r="H41" t="s">
        <v>80</v>
      </c>
    </row>
    <row r="42" spans="1:8" ht="15">
      <c r="A42">
        <v>1</v>
      </c>
      <c r="B42">
        <v>37</v>
      </c>
      <c r="C42">
        <v>58</v>
      </c>
      <c r="D42">
        <v>37</v>
      </c>
      <c r="E42" t="s">
        <v>81</v>
      </c>
      <c r="F42">
        <v>9193.8</v>
      </c>
      <c r="G42">
        <v>55</v>
      </c>
      <c r="H42" t="s">
        <v>82</v>
      </c>
    </row>
    <row r="43" spans="1:8" ht="15">
      <c r="A43">
        <v>1</v>
      </c>
      <c r="B43">
        <v>38</v>
      </c>
      <c r="C43">
        <v>14</v>
      </c>
      <c r="D43">
        <v>83</v>
      </c>
      <c r="E43" t="s">
        <v>83</v>
      </c>
      <c r="F43">
        <v>26665.8</v>
      </c>
      <c r="G43">
        <v>39</v>
      </c>
      <c r="H43" t="s">
        <v>84</v>
      </c>
    </row>
    <row r="44" spans="1:8" ht="15">
      <c r="A44">
        <v>1</v>
      </c>
      <c r="B44">
        <v>39</v>
      </c>
      <c r="C44">
        <v>30</v>
      </c>
      <c r="D44">
        <v>68</v>
      </c>
      <c r="E44" t="s">
        <v>85</v>
      </c>
      <c r="F44">
        <v>14542.7</v>
      </c>
      <c r="G44">
        <v>42</v>
      </c>
      <c r="H44" t="s">
        <v>86</v>
      </c>
    </row>
    <row r="45" spans="1:8" ht="15">
      <c r="A45">
        <v>1</v>
      </c>
      <c r="B45">
        <v>40</v>
      </c>
      <c r="C45">
        <v>41</v>
      </c>
      <c r="D45">
        <v>60</v>
      </c>
      <c r="E45" t="s">
        <v>87</v>
      </c>
      <c r="F45">
        <v>12260.9</v>
      </c>
      <c r="G45">
        <v>47</v>
      </c>
      <c r="H45" t="s">
        <v>88</v>
      </c>
    </row>
    <row r="46" spans="1:8" ht="15">
      <c r="A46">
        <v>1</v>
      </c>
      <c r="B46">
        <v>41</v>
      </c>
      <c r="C46">
        <v>50</v>
      </c>
      <c r="D46">
        <v>53</v>
      </c>
      <c r="E46" t="s">
        <v>89</v>
      </c>
      <c r="F46">
        <v>10973.6</v>
      </c>
      <c r="G46">
        <v>48</v>
      </c>
      <c r="H46" t="s">
        <v>90</v>
      </c>
    </row>
    <row r="47" spans="1:8" ht="15">
      <c r="A47">
        <v>1</v>
      </c>
      <c r="B47">
        <v>42</v>
      </c>
      <c r="C47">
        <v>48</v>
      </c>
      <c r="D47">
        <v>55</v>
      </c>
      <c r="E47" t="s">
        <v>91</v>
      </c>
      <c r="F47">
        <v>11108.8</v>
      </c>
      <c r="G47">
        <v>48</v>
      </c>
      <c r="H47" t="s">
        <v>92</v>
      </c>
    </row>
    <row r="48" spans="1:8" ht="15">
      <c r="A48">
        <v>1</v>
      </c>
      <c r="B48">
        <v>43</v>
      </c>
      <c r="C48">
        <v>74</v>
      </c>
      <c r="D48">
        <v>30</v>
      </c>
      <c r="E48" t="s">
        <v>93</v>
      </c>
      <c r="F48">
        <v>6705.8</v>
      </c>
      <c r="G48">
        <v>59</v>
      </c>
      <c r="H48" t="s">
        <v>94</v>
      </c>
    </row>
    <row r="49" spans="1:8" ht="15">
      <c r="A49">
        <v>1</v>
      </c>
      <c r="B49">
        <v>44</v>
      </c>
      <c r="C49">
        <v>34</v>
      </c>
      <c r="D49">
        <v>73</v>
      </c>
      <c r="E49" t="s">
        <v>95</v>
      </c>
      <c r="F49">
        <v>14047.4</v>
      </c>
      <c r="G49">
        <v>41</v>
      </c>
      <c r="H49" t="s">
        <v>96</v>
      </c>
    </row>
    <row r="50" spans="1:8" ht="15">
      <c r="A50">
        <v>1</v>
      </c>
      <c r="B50">
        <v>45</v>
      </c>
      <c r="C50">
        <v>40</v>
      </c>
      <c r="D50">
        <v>67</v>
      </c>
      <c r="E50" t="s">
        <v>97</v>
      </c>
      <c r="F50">
        <v>12683.1</v>
      </c>
      <c r="G50">
        <v>43</v>
      </c>
      <c r="H50" t="s">
        <v>98</v>
      </c>
    </row>
    <row r="51" spans="1:8" ht="15">
      <c r="A51">
        <v>1</v>
      </c>
      <c r="B51">
        <v>46</v>
      </c>
      <c r="C51">
        <v>52</v>
      </c>
      <c r="D51">
        <v>56</v>
      </c>
      <c r="E51" t="s">
        <v>99</v>
      </c>
      <c r="F51">
        <v>9942.5</v>
      </c>
      <c r="G51">
        <v>48</v>
      </c>
      <c r="H51" t="s">
        <v>100</v>
      </c>
    </row>
    <row r="52" spans="1:8" ht="15">
      <c r="A52">
        <v>1</v>
      </c>
      <c r="B52">
        <v>47</v>
      </c>
      <c r="C52">
        <v>28</v>
      </c>
      <c r="D52">
        <v>84</v>
      </c>
      <c r="E52" t="s">
        <v>101</v>
      </c>
      <c r="F52">
        <v>14743.6</v>
      </c>
      <c r="G52">
        <v>39</v>
      </c>
      <c r="H52" t="s">
        <v>102</v>
      </c>
    </row>
    <row r="53" spans="1:8" ht="15">
      <c r="A53">
        <v>1</v>
      </c>
      <c r="B53">
        <v>48</v>
      </c>
      <c r="C53">
        <v>108</v>
      </c>
      <c r="D53">
        <v>11</v>
      </c>
      <c r="E53" t="s">
        <v>103</v>
      </c>
      <c r="F53">
        <v>4375.8</v>
      </c>
      <c r="G53">
        <v>76</v>
      </c>
      <c r="H53" t="s">
        <v>104</v>
      </c>
    </row>
    <row r="54" spans="1:8" ht="15">
      <c r="A54">
        <v>1</v>
      </c>
      <c r="B54">
        <v>49</v>
      </c>
      <c r="C54">
        <v>49</v>
      </c>
      <c r="D54">
        <v>70</v>
      </c>
      <c r="E54" t="s">
        <v>105</v>
      </c>
      <c r="F54">
        <v>11098.8</v>
      </c>
      <c r="G54">
        <v>42</v>
      </c>
      <c r="H54" t="s">
        <v>106</v>
      </c>
    </row>
    <row r="55" spans="1:8" ht="15">
      <c r="A55">
        <v>1</v>
      </c>
      <c r="B55">
        <v>50</v>
      </c>
      <c r="C55">
        <v>26</v>
      </c>
      <c r="D55">
        <v>95</v>
      </c>
      <c r="E55" t="s">
        <v>107</v>
      </c>
      <c r="F55">
        <v>17609.1</v>
      </c>
      <c r="G55">
        <v>36</v>
      </c>
      <c r="H55" t="s">
        <v>108</v>
      </c>
    </row>
    <row r="56" spans="1:8" ht="15">
      <c r="A56">
        <v>1</v>
      </c>
      <c r="B56">
        <v>51</v>
      </c>
      <c r="C56">
        <v>75</v>
      </c>
      <c r="D56">
        <v>50</v>
      </c>
      <c r="E56" t="s">
        <v>109</v>
      </c>
      <c r="F56">
        <v>6658.6</v>
      </c>
      <c r="G56">
        <v>49</v>
      </c>
      <c r="H56" t="s">
        <v>110</v>
      </c>
    </row>
    <row r="57" spans="1:8" ht="15">
      <c r="A57">
        <v>1</v>
      </c>
      <c r="B57">
        <v>52</v>
      </c>
      <c r="C57">
        <v>69</v>
      </c>
      <c r="D57">
        <v>57</v>
      </c>
      <c r="E57" t="s">
        <v>111</v>
      </c>
      <c r="F57">
        <v>7016.4</v>
      </c>
      <c r="G57">
        <v>48</v>
      </c>
      <c r="H57" t="s">
        <v>112</v>
      </c>
    </row>
    <row r="58" spans="1:8" ht="15">
      <c r="A58">
        <v>1</v>
      </c>
      <c r="B58">
        <v>53</v>
      </c>
      <c r="C58">
        <v>53</v>
      </c>
      <c r="D58">
        <v>76</v>
      </c>
      <c r="E58" t="s">
        <v>113</v>
      </c>
      <c r="F58">
        <v>9607.3</v>
      </c>
      <c r="G58">
        <v>41</v>
      </c>
      <c r="H58" t="s">
        <v>114</v>
      </c>
    </row>
    <row r="59" spans="1:8" ht="15">
      <c r="A59">
        <v>1</v>
      </c>
      <c r="B59">
        <v>54</v>
      </c>
      <c r="C59">
        <v>43</v>
      </c>
      <c r="D59">
        <v>87</v>
      </c>
      <c r="E59" t="s">
        <v>115</v>
      </c>
      <c r="F59">
        <v>11823.6</v>
      </c>
      <c r="G59">
        <v>38</v>
      </c>
      <c r="H59" t="s">
        <v>116</v>
      </c>
    </row>
    <row r="60" spans="1:8" ht="15">
      <c r="A60">
        <v>1</v>
      </c>
      <c r="B60">
        <v>55</v>
      </c>
      <c r="C60">
        <v>79</v>
      </c>
      <c r="D60">
        <v>54</v>
      </c>
      <c r="E60" t="s">
        <v>117</v>
      </c>
      <c r="F60">
        <v>6390.2</v>
      </c>
      <c r="G60">
        <v>48</v>
      </c>
      <c r="H60" t="s">
        <v>118</v>
      </c>
    </row>
    <row r="61" spans="1:8" ht="15">
      <c r="A61">
        <v>1</v>
      </c>
      <c r="B61">
        <v>56</v>
      </c>
      <c r="C61">
        <v>93</v>
      </c>
      <c r="D61">
        <v>41</v>
      </c>
      <c r="E61" t="s">
        <v>119</v>
      </c>
      <c r="F61">
        <v>5370.2</v>
      </c>
      <c r="G61">
        <v>53</v>
      </c>
      <c r="H61" t="s">
        <v>120</v>
      </c>
    </row>
    <row r="62" spans="1:8" ht="15">
      <c r="A62">
        <v>1</v>
      </c>
      <c r="B62">
        <v>57</v>
      </c>
      <c r="C62">
        <v>44</v>
      </c>
      <c r="D62">
        <v>92</v>
      </c>
      <c r="E62" t="s">
        <v>121</v>
      </c>
      <c r="F62">
        <v>11411.3</v>
      </c>
      <c r="G62">
        <v>37</v>
      </c>
      <c r="H62" t="s">
        <v>122</v>
      </c>
    </row>
    <row r="63" spans="1:8" ht="15">
      <c r="A63">
        <v>1</v>
      </c>
      <c r="B63">
        <v>58</v>
      </c>
      <c r="C63">
        <v>63</v>
      </c>
      <c r="D63">
        <v>78</v>
      </c>
      <c r="E63" t="s">
        <v>123</v>
      </c>
      <c r="F63">
        <v>7699.5</v>
      </c>
      <c r="G63">
        <v>40</v>
      </c>
      <c r="H63" t="s">
        <v>124</v>
      </c>
    </row>
    <row r="64" spans="1:8" ht="15">
      <c r="A64">
        <v>1</v>
      </c>
      <c r="B64">
        <v>59</v>
      </c>
      <c r="C64">
        <v>60</v>
      </c>
      <c r="D64">
        <v>81</v>
      </c>
      <c r="E64" t="s">
        <v>125</v>
      </c>
      <c r="F64">
        <v>8784.9</v>
      </c>
      <c r="G64">
        <v>40</v>
      </c>
      <c r="H64" t="s">
        <v>126</v>
      </c>
    </row>
    <row r="65" spans="1:8" ht="15">
      <c r="A65">
        <v>1</v>
      </c>
      <c r="B65">
        <v>60</v>
      </c>
      <c r="C65">
        <v>56</v>
      </c>
      <c r="D65">
        <v>86</v>
      </c>
      <c r="E65" t="s">
        <v>127</v>
      </c>
      <c r="F65">
        <v>9304.9</v>
      </c>
      <c r="G65">
        <v>38</v>
      </c>
      <c r="H65" t="s">
        <v>128</v>
      </c>
    </row>
    <row r="66" spans="1:8" ht="15">
      <c r="A66">
        <v>1</v>
      </c>
      <c r="B66">
        <v>61</v>
      </c>
      <c r="C66">
        <v>115</v>
      </c>
      <c r="D66">
        <v>27</v>
      </c>
      <c r="E66" t="s">
        <v>129</v>
      </c>
      <c r="F66">
        <v>4270.9</v>
      </c>
      <c r="G66">
        <v>60</v>
      </c>
      <c r="H66" t="s">
        <v>130</v>
      </c>
    </row>
    <row r="67" spans="1:8" ht="15">
      <c r="A67">
        <v>1</v>
      </c>
      <c r="B67">
        <v>62</v>
      </c>
      <c r="C67">
        <v>62</v>
      </c>
      <c r="D67">
        <v>80</v>
      </c>
      <c r="E67" t="s">
        <v>131</v>
      </c>
      <c r="F67">
        <v>7721.1</v>
      </c>
      <c r="G67">
        <v>40</v>
      </c>
      <c r="H67" t="s">
        <v>132</v>
      </c>
    </row>
    <row r="68" spans="1:8" ht="15">
      <c r="A68">
        <v>1</v>
      </c>
      <c r="B68">
        <v>63</v>
      </c>
      <c r="C68">
        <v>101</v>
      </c>
      <c r="D68">
        <v>48</v>
      </c>
      <c r="E68" t="s">
        <v>133</v>
      </c>
      <c r="F68">
        <v>4874.9</v>
      </c>
      <c r="G68">
        <v>49</v>
      </c>
      <c r="H68" t="s">
        <v>134</v>
      </c>
    </row>
    <row r="69" spans="1:8" ht="15">
      <c r="A69">
        <v>1</v>
      </c>
      <c r="B69">
        <v>64</v>
      </c>
      <c r="C69">
        <v>87</v>
      </c>
      <c r="D69">
        <v>63</v>
      </c>
      <c r="E69" t="s">
        <v>135</v>
      </c>
      <c r="F69">
        <v>5806</v>
      </c>
      <c r="G69">
        <v>45</v>
      </c>
      <c r="H69" t="s">
        <v>136</v>
      </c>
    </row>
    <row r="70" spans="1:8" ht="15">
      <c r="A70">
        <v>1</v>
      </c>
      <c r="B70">
        <v>65</v>
      </c>
      <c r="C70">
        <v>114</v>
      </c>
      <c r="D70">
        <v>39</v>
      </c>
      <c r="E70" t="s">
        <v>137</v>
      </c>
      <c r="F70">
        <v>4273.5</v>
      </c>
      <c r="G70">
        <v>54</v>
      </c>
      <c r="H70" t="s">
        <v>138</v>
      </c>
    </row>
    <row r="71" spans="1:8" ht="15">
      <c r="A71">
        <v>1</v>
      </c>
      <c r="B71">
        <v>66</v>
      </c>
      <c r="C71">
        <v>91</v>
      </c>
      <c r="D71">
        <v>64</v>
      </c>
      <c r="E71" t="s">
        <v>139</v>
      </c>
      <c r="F71">
        <v>5550.9</v>
      </c>
      <c r="G71">
        <v>44</v>
      </c>
      <c r="H71" t="s">
        <v>140</v>
      </c>
    </row>
    <row r="72" spans="1:8" ht="15">
      <c r="A72">
        <v>1</v>
      </c>
      <c r="B72">
        <v>67</v>
      </c>
      <c r="C72">
        <v>65</v>
      </c>
      <c r="D72">
        <v>90</v>
      </c>
      <c r="E72" t="s">
        <v>141</v>
      </c>
      <c r="F72">
        <v>7422.1</v>
      </c>
      <c r="G72">
        <v>37</v>
      </c>
      <c r="H72" t="s">
        <v>142</v>
      </c>
    </row>
    <row r="73" spans="1:8" ht="15">
      <c r="A73">
        <v>1</v>
      </c>
      <c r="B73">
        <v>68</v>
      </c>
      <c r="C73">
        <v>125</v>
      </c>
      <c r="D73">
        <v>34</v>
      </c>
      <c r="E73" t="s">
        <v>143</v>
      </c>
      <c r="F73">
        <v>3598.5</v>
      </c>
      <c r="G73">
        <v>56</v>
      </c>
      <c r="H73" t="s">
        <v>144</v>
      </c>
    </row>
    <row r="74" spans="1:8" ht="15">
      <c r="A74">
        <v>1</v>
      </c>
      <c r="B74">
        <v>69</v>
      </c>
      <c r="C74">
        <v>105</v>
      </c>
      <c r="D74">
        <v>59</v>
      </c>
      <c r="E74" t="s">
        <v>145</v>
      </c>
      <c r="F74">
        <v>4519</v>
      </c>
      <c r="G74">
        <v>47</v>
      </c>
      <c r="H74" t="s">
        <v>146</v>
      </c>
    </row>
    <row r="75" spans="1:8" ht="15">
      <c r="A75">
        <v>1</v>
      </c>
      <c r="B75">
        <v>70</v>
      </c>
      <c r="C75">
        <v>137</v>
      </c>
      <c r="D75">
        <v>28</v>
      </c>
      <c r="E75" t="s">
        <v>147</v>
      </c>
      <c r="F75">
        <v>2799.7</v>
      </c>
      <c r="G75">
        <v>60</v>
      </c>
      <c r="H75" t="s">
        <v>148</v>
      </c>
    </row>
    <row r="76" spans="1:8" ht="15">
      <c r="A76">
        <v>1</v>
      </c>
      <c r="B76">
        <v>71</v>
      </c>
      <c r="C76">
        <v>76</v>
      </c>
      <c r="D76">
        <v>91</v>
      </c>
      <c r="E76" t="s">
        <v>149</v>
      </c>
      <c r="F76">
        <v>6643.5</v>
      </c>
      <c r="G76">
        <v>37</v>
      </c>
      <c r="H76" t="s">
        <v>150</v>
      </c>
    </row>
    <row r="77" spans="1:8" ht="15">
      <c r="A77">
        <v>1</v>
      </c>
      <c r="B77">
        <v>72</v>
      </c>
      <c r="C77">
        <v>67</v>
      </c>
      <c r="D77">
        <v>99</v>
      </c>
      <c r="E77" t="s">
        <v>151</v>
      </c>
      <c r="F77">
        <v>7136.6</v>
      </c>
      <c r="G77">
        <v>34</v>
      </c>
      <c r="H77" t="s">
        <v>152</v>
      </c>
    </row>
    <row r="78" spans="1:8" ht="15">
      <c r="A78">
        <v>1</v>
      </c>
      <c r="B78">
        <v>73</v>
      </c>
      <c r="C78">
        <v>64</v>
      </c>
      <c r="D78">
        <v>103</v>
      </c>
      <c r="E78" t="s">
        <v>153</v>
      </c>
      <c r="F78">
        <v>7611.3</v>
      </c>
      <c r="G78">
        <v>33</v>
      </c>
      <c r="H78" t="s">
        <v>154</v>
      </c>
    </row>
    <row r="79" spans="1:8" ht="15">
      <c r="A79">
        <v>1</v>
      </c>
      <c r="B79">
        <v>74</v>
      </c>
      <c r="C79">
        <v>100</v>
      </c>
      <c r="D79">
        <v>71</v>
      </c>
      <c r="E79" t="s">
        <v>155</v>
      </c>
      <c r="F79">
        <v>4939.9</v>
      </c>
      <c r="G79">
        <v>41</v>
      </c>
      <c r="H79" t="s">
        <v>156</v>
      </c>
    </row>
    <row r="80" spans="1:8" ht="15">
      <c r="A80">
        <v>1</v>
      </c>
      <c r="B80">
        <v>75</v>
      </c>
      <c r="C80">
        <v>94</v>
      </c>
      <c r="D80">
        <v>77</v>
      </c>
      <c r="E80" t="s">
        <v>157</v>
      </c>
      <c r="F80">
        <v>5349.5</v>
      </c>
      <c r="G80">
        <v>40</v>
      </c>
      <c r="H80" t="s">
        <v>158</v>
      </c>
    </row>
    <row r="81" spans="1:8" ht="15">
      <c r="A81">
        <v>1</v>
      </c>
      <c r="B81">
        <v>76</v>
      </c>
      <c r="C81">
        <v>96</v>
      </c>
      <c r="D81">
        <v>75</v>
      </c>
      <c r="E81" t="s">
        <v>159</v>
      </c>
      <c r="F81">
        <v>5234.7</v>
      </c>
      <c r="G81">
        <v>41</v>
      </c>
      <c r="H81" t="s">
        <v>160</v>
      </c>
    </row>
    <row r="82" spans="1:8" ht="15">
      <c r="A82">
        <v>1</v>
      </c>
      <c r="B82">
        <v>77</v>
      </c>
      <c r="C82">
        <v>107</v>
      </c>
      <c r="D82">
        <v>65</v>
      </c>
      <c r="E82" t="s">
        <v>161</v>
      </c>
      <c r="F82">
        <v>4394.3</v>
      </c>
      <c r="G82">
        <v>44</v>
      </c>
      <c r="H82" t="s">
        <v>162</v>
      </c>
    </row>
    <row r="83" spans="1:8" ht="15">
      <c r="A83">
        <v>1</v>
      </c>
      <c r="B83">
        <v>78</v>
      </c>
      <c r="C83">
        <v>45</v>
      </c>
      <c r="D83">
        <v>127</v>
      </c>
      <c r="E83" t="s">
        <v>163</v>
      </c>
      <c r="F83">
        <v>11394.1</v>
      </c>
      <c r="G83">
        <v>26</v>
      </c>
      <c r="H83" t="s">
        <v>164</v>
      </c>
    </row>
    <row r="84" spans="1:8" ht="15">
      <c r="A84">
        <v>1</v>
      </c>
      <c r="B84">
        <v>79</v>
      </c>
      <c r="C84">
        <v>36</v>
      </c>
      <c r="D84">
        <v>138</v>
      </c>
      <c r="E84" t="s">
        <v>165</v>
      </c>
      <c r="F84">
        <v>13384.4</v>
      </c>
      <c r="G84">
        <v>24</v>
      </c>
      <c r="H84" t="s">
        <v>166</v>
      </c>
    </row>
    <row r="85" spans="1:8" ht="15">
      <c r="A85">
        <v>1</v>
      </c>
      <c r="B85">
        <v>80</v>
      </c>
      <c r="C85">
        <v>98</v>
      </c>
      <c r="D85">
        <v>79</v>
      </c>
      <c r="E85" t="s">
        <v>167</v>
      </c>
      <c r="F85">
        <v>5009.9</v>
      </c>
      <c r="G85">
        <v>40</v>
      </c>
      <c r="H85" t="s">
        <v>168</v>
      </c>
    </row>
    <row r="86" spans="1:8" ht="15">
      <c r="A86">
        <v>1</v>
      </c>
      <c r="B86">
        <v>81</v>
      </c>
      <c r="C86">
        <v>142</v>
      </c>
      <c r="D86">
        <v>35</v>
      </c>
      <c r="E86" t="s">
        <v>169</v>
      </c>
      <c r="F86">
        <v>2593.5</v>
      </c>
      <c r="G86">
        <v>55</v>
      </c>
      <c r="H86" t="s">
        <v>170</v>
      </c>
    </row>
    <row r="87" spans="1:8" ht="15">
      <c r="A87">
        <v>1</v>
      </c>
      <c r="B87">
        <v>82</v>
      </c>
      <c r="C87">
        <v>103</v>
      </c>
      <c r="D87">
        <v>74</v>
      </c>
      <c r="E87" t="s">
        <v>171</v>
      </c>
      <c r="F87">
        <v>4760.8</v>
      </c>
      <c r="G87">
        <v>41</v>
      </c>
      <c r="H87" t="s">
        <v>172</v>
      </c>
    </row>
    <row r="88" spans="1:8" ht="15">
      <c r="A88">
        <v>1</v>
      </c>
      <c r="B88">
        <v>83</v>
      </c>
      <c r="C88">
        <v>106</v>
      </c>
      <c r="D88">
        <v>72</v>
      </c>
      <c r="E88" t="s">
        <v>173</v>
      </c>
      <c r="F88">
        <v>4402.3</v>
      </c>
      <c r="G88">
        <v>41</v>
      </c>
      <c r="H88" t="s">
        <v>174</v>
      </c>
    </row>
    <row r="89" spans="1:8" ht="15">
      <c r="A89">
        <v>1</v>
      </c>
      <c r="B89">
        <v>84</v>
      </c>
      <c r="C89">
        <v>37</v>
      </c>
      <c r="D89">
        <v>145</v>
      </c>
      <c r="E89" t="s">
        <v>175</v>
      </c>
      <c r="F89">
        <v>13239.8</v>
      </c>
      <c r="G89">
        <v>22</v>
      </c>
      <c r="H89" t="s">
        <v>176</v>
      </c>
    </row>
    <row r="90" spans="1:8" ht="15">
      <c r="A90">
        <v>1</v>
      </c>
      <c r="B90">
        <v>85</v>
      </c>
      <c r="C90">
        <v>138</v>
      </c>
      <c r="D90">
        <v>45</v>
      </c>
      <c r="E90" t="s">
        <v>177</v>
      </c>
      <c r="F90">
        <v>2770.5</v>
      </c>
      <c r="G90">
        <v>52</v>
      </c>
      <c r="H90" t="s">
        <v>178</v>
      </c>
    </row>
    <row r="91" spans="1:8" ht="15">
      <c r="A91">
        <v>1</v>
      </c>
      <c r="B91">
        <v>86</v>
      </c>
      <c r="C91">
        <v>54</v>
      </c>
      <c r="D91">
        <v>131</v>
      </c>
      <c r="E91" t="s">
        <v>179</v>
      </c>
      <c r="F91">
        <v>9486.1</v>
      </c>
      <c r="G91">
        <v>25</v>
      </c>
      <c r="H91" t="s">
        <v>180</v>
      </c>
    </row>
    <row r="92" spans="1:8" ht="15">
      <c r="A92">
        <v>1</v>
      </c>
      <c r="B92">
        <v>87</v>
      </c>
      <c r="C92">
        <v>104</v>
      </c>
      <c r="D92">
        <v>85</v>
      </c>
      <c r="E92" t="s">
        <v>181</v>
      </c>
      <c r="F92">
        <v>4694.3</v>
      </c>
      <c r="G92">
        <v>38</v>
      </c>
      <c r="H92" t="s">
        <v>182</v>
      </c>
    </row>
    <row r="93" spans="1:8" ht="15">
      <c r="A93">
        <v>1</v>
      </c>
      <c r="B93">
        <v>88</v>
      </c>
      <c r="C93">
        <v>82</v>
      </c>
      <c r="D93">
        <v>107</v>
      </c>
      <c r="E93" t="s">
        <v>183</v>
      </c>
      <c r="F93">
        <v>6261.8</v>
      </c>
      <c r="G93">
        <v>32</v>
      </c>
      <c r="H93" t="s">
        <v>184</v>
      </c>
    </row>
    <row r="94" spans="1:8" ht="15">
      <c r="A94">
        <v>1</v>
      </c>
      <c r="B94">
        <v>89</v>
      </c>
      <c r="C94">
        <v>145</v>
      </c>
      <c r="D94">
        <v>44</v>
      </c>
      <c r="E94" t="s">
        <v>185</v>
      </c>
      <c r="F94">
        <v>2433.9</v>
      </c>
      <c r="G94">
        <v>53</v>
      </c>
      <c r="H94" t="s">
        <v>186</v>
      </c>
    </row>
    <row r="95" spans="1:8" ht="15">
      <c r="A95">
        <v>1</v>
      </c>
      <c r="B95">
        <v>90</v>
      </c>
      <c r="C95">
        <v>92</v>
      </c>
      <c r="D95">
        <v>98</v>
      </c>
      <c r="E95" t="s">
        <v>187</v>
      </c>
      <c r="F95">
        <v>5434.4</v>
      </c>
      <c r="G95">
        <v>34</v>
      </c>
      <c r="H95" t="s">
        <v>188</v>
      </c>
    </row>
    <row r="96" spans="1:8" ht="15">
      <c r="A96">
        <v>1</v>
      </c>
      <c r="B96">
        <v>91</v>
      </c>
      <c r="C96">
        <v>121</v>
      </c>
      <c r="D96">
        <v>69</v>
      </c>
      <c r="E96" t="s">
        <v>189</v>
      </c>
      <c r="F96">
        <v>4082</v>
      </c>
      <c r="G96">
        <v>42</v>
      </c>
      <c r="H96" t="s">
        <v>190</v>
      </c>
    </row>
    <row r="97" spans="1:8" ht="15">
      <c r="A97">
        <v>1</v>
      </c>
      <c r="B97">
        <v>92</v>
      </c>
      <c r="C97">
        <v>99</v>
      </c>
      <c r="D97">
        <v>93</v>
      </c>
      <c r="E97" t="s">
        <v>191</v>
      </c>
      <c r="F97">
        <v>5004.5</v>
      </c>
      <c r="G97">
        <v>37</v>
      </c>
      <c r="H97" t="s">
        <v>192</v>
      </c>
    </row>
    <row r="98" spans="1:8" ht="15">
      <c r="A98">
        <v>1</v>
      </c>
      <c r="B98">
        <v>93</v>
      </c>
      <c r="C98">
        <v>155</v>
      </c>
      <c r="D98">
        <v>38</v>
      </c>
      <c r="E98" t="s">
        <v>193</v>
      </c>
      <c r="F98">
        <v>2110.5</v>
      </c>
      <c r="G98">
        <v>55</v>
      </c>
      <c r="H98" t="s">
        <v>194</v>
      </c>
    </row>
    <row r="99" spans="1:8" ht="15">
      <c r="A99">
        <v>1</v>
      </c>
      <c r="B99">
        <v>94</v>
      </c>
      <c r="C99">
        <v>42</v>
      </c>
      <c r="D99">
        <v>151</v>
      </c>
      <c r="E99" t="s">
        <v>195</v>
      </c>
      <c r="F99">
        <v>11852.5</v>
      </c>
      <c r="G99">
        <v>22</v>
      </c>
      <c r="H99" t="s">
        <v>196</v>
      </c>
    </row>
    <row r="100" spans="1:8" ht="15">
      <c r="A100">
        <v>1</v>
      </c>
      <c r="B100">
        <v>95</v>
      </c>
      <c r="C100">
        <v>12</v>
      </c>
      <c r="D100">
        <v>183</v>
      </c>
      <c r="E100" t="s">
        <v>197</v>
      </c>
      <c r="F100">
        <v>26894.8</v>
      </c>
      <c r="G100">
        <v>18</v>
      </c>
      <c r="H100" t="s">
        <v>198</v>
      </c>
    </row>
    <row r="101" spans="1:8" ht="15">
      <c r="A101">
        <v>1</v>
      </c>
      <c r="B101">
        <v>96</v>
      </c>
      <c r="C101">
        <v>178</v>
      </c>
      <c r="D101">
        <v>18</v>
      </c>
      <c r="E101" t="s">
        <v>199</v>
      </c>
      <c r="F101">
        <v>1537.8</v>
      </c>
      <c r="G101">
        <v>67</v>
      </c>
      <c r="H101" t="s">
        <v>200</v>
      </c>
    </row>
    <row r="102" spans="1:8" ht="15">
      <c r="A102">
        <v>1</v>
      </c>
      <c r="B102">
        <v>97</v>
      </c>
      <c r="C102">
        <v>119</v>
      </c>
      <c r="D102">
        <v>82</v>
      </c>
      <c r="E102" t="s">
        <v>201</v>
      </c>
      <c r="F102">
        <v>4210.6</v>
      </c>
      <c r="G102">
        <v>39</v>
      </c>
      <c r="H102" t="s">
        <v>202</v>
      </c>
    </row>
    <row r="103" spans="1:8" ht="15">
      <c r="A103">
        <v>1</v>
      </c>
      <c r="B103">
        <v>98</v>
      </c>
      <c r="C103">
        <v>77</v>
      </c>
      <c r="D103">
        <v>125</v>
      </c>
      <c r="E103" t="s">
        <v>203</v>
      </c>
      <c r="F103">
        <v>6624.4</v>
      </c>
      <c r="G103">
        <v>26</v>
      </c>
      <c r="H103" t="s">
        <v>204</v>
      </c>
    </row>
    <row r="104" spans="1:8" ht="15">
      <c r="A104">
        <v>2</v>
      </c>
      <c r="B104">
        <v>99</v>
      </c>
      <c r="C104">
        <v>83</v>
      </c>
      <c r="D104">
        <v>121</v>
      </c>
      <c r="E104" t="s">
        <v>205</v>
      </c>
      <c r="F104">
        <v>6133.3</v>
      </c>
      <c r="G104">
        <v>27</v>
      </c>
      <c r="H104" t="s">
        <v>206</v>
      </c>
    </row>
    <row r="105" spans="1:8" ht="15">
      <c r="A105">
        <v>2</v>
      </c>
      <c r="B105">
        <v>100</v>
      </c>
      <c r="C105">
        <v>85</v>
      </c>
      <c r="D105">
        <v>119</v>
      </c>
      <c r="E105" t="s">
        <v>207</v>
      </c>
      <c r="F105">
        <v>5952.5</v>
      </c>
      <c r="G105">
        <v>27</v>
      </c>
      <c r="H105" t="s">
        <v>208</v>
      </c>
    </row>
    <row r="106" spans="1:8" ht="15">
      <c r="A106">
        <v>2</v>
      </c>
      <c r="B106">
        <v>101</v>
      </c>
      <c r="C106">
        <v>168</v>
      </c>
      <c r="D106">
        <v>36</v>
      </c>
      <c r="E106" t="s">
        <v>209</v>
      </c>
      <c r="F106">
        <v>1834.8</v>
      </c>
      <c r="G106">
        <v>55</v>
      </c>
      <c r="H106" t="s">
        <v>210</v>
      </c>
    </row>
    <row r="107" spans="1:8" ht="15">
      <c r="A107">
        <v>2</v>
      </c>
      <c r="B107">
        <v>102</v>
      </c>
      <c r="C107">
        <v>97</v>
      </c>
      <c r="D107">
        <v>115</v>
      </c>
      <c r="E107" t="s">
        <v>211</v>
      </c>
      <c r="F107">
        <v>5218.6</v>
      </c>
      <c r="G107">
        <v>28</v>
      </c>
      <c r="H107" t="s">
        <v>212</v>
      </c>
    </row>
    <row r="108" spans="1:8" ht="15">
      <c r="A108">
        <v>2</v>
      </c>
      <c r="B108">
        <v>103</v>
      </c>
      <c r="C108">
        <v>90</v>
      </c>
      <c r="D108">
        <v>123</v>
      </c>
      <c r="E108" t="s">
        <v>213</v>
      </c>
      <c r="F108">
        <v>5558.9</v>
      </c>
      <c r="G108">
        <v>27</v>
      </c>
      <c r="H108" t="s">
        <v>214</v>
      </c>
    </row>
    <row r="109" spans="1:8" ht="15">
      <c r="A109">
        <v>2</v>
      </c>
      <c r="B109">
        <v>104</v>
      </c>
      <c r="C109">
        <v>112</v>
      </c>
      <c r="D109">
        <v>106</v>
      </c>
      <c r="E109" t="s">
        <v>215</v>
      </c>
      <c r="F109">
        <v>4281.5</v>
      </c>
      <c r="G109">
        <v>32</v>
      </c>
      <c r="H109" t="s">
        <v>216</v>
      </c>
    </row>
    <row r="110" spans="1:8" ht="15">
      <c r="A110">
        <v>2</v>
      </c>
      <c r="B110">
        <v>105</v>
      </c>
      <c r="C110">
        <v>70</v>
      </c>
      <c r="D110">
        <v>150</v>
      </c>
      <c r="E110" t="s">
        <v>217</v>
      </c>
      <c r="F110">
        <v>7010.3</v>
      </c>
      <c r="G110">
        <v>22</v>
      </c>
      <c r="H110" t="s">
        <v>218</v>
      </c>
    </row>
    <row r="111" spans="1:8" ht="15">
      <c r="A111">
        <v>2</v>
      </c>
      <c r="B111">
        <v>106</v>
      </c>
      <c r="C111">
        <v>73</v>
      </c>
      <c r="D111">
        <v>149</v>
      </c>
      <c r="E111" t="s">
        <v>219</v>
      </c>
      <c r="F111">
        <v>6722.3</v>
      </c>
      <c r="G111">
        <v>22</v>
      </c>
      <c r="H111" t="s">
        <v>220</v>
      </c>
    </row>
    <row r="112" spans="1:8" ht="15">
      <c r="A112">
        <v>2</v>
      </c>
      <c r="B112">
        <v>107</v>
      </c>
      <c r="C112">
        <v>59</v>
      </c>
      <c r="D112">
        <v>169</v>
      </c>
      <c r="E112" t="s">
        <v>221</v>
      </c>
      <c r="F112">
        <v>8906.9</v>
      </c>
      <c r="G112">
        <v>20</v>
      </c>
      <c r="H112" t="s">
        <v>222</v>
      </c>
    </row>
    <row r="113" spans="1:8" ht="15">
      <c r="A113">
        <v>2</v>
      </c>
      <c r="B113">
        <v>108</v>
      </c>
      <c r="C113">
        <v>131</v>
      </c>
      <c r="D113">
        <v>102</v>
      </c>
      <c r="E113" t="s">
        <v>223</v>
      </c>
      <c r="F113">
        <v>3076.4</v>
      </c>
      <c r="G113">
        <v>33</v>
      </c>
      <c r="H113" t="s">
        <v>224</v>
      </c>
    </row>
    <row r="114" spans="1:8" ht="15">
      <c r="A114">
        <v>2</v>
      </c>
      <c r="B114">
        <v>109</v>
      </c>
      <c r="C114">
        <v>124</v>
      </c>
      <c r="D114">
        <v>108</v>
      </c>
      <c r="E114" t="s">
        <v>225</v>
      </c>
      <c r="F114">
        <v>3759.5</v>
      </c>
      <c r="G114">
        <v>30</v>
      </c>
      <c r="H114" t="s">
        <v>226</v>
      </c>
    </row>
    <row r="115" spans="1:8" ht="15">
      <c r="A115">
        <v>2</v>
      </c>
      <c r="B115">
        <v>110</v>
      </c>
      <c r="C115">
        <v>66</v>
      </c>
      <c r="D115">
        <v>167</v>
      </c>
      <c r="E115" t="s">
        <v>227</v>
      </c>
      <c r="F115">
        <v>7278.5</v>
      </c>
      <c r="G115">
        <v>20</v>
      </c>
      <c r="H115" t="s">
        <v>228</v>
      </c>
    </row>
    <row r="116" spans="1:8" ht="15">
      <c r="A116">
        <v>2</v>
      </c>
      <c r="B116">
        <v>111</v>
      </c>
      <c r="C116">
        <v>110</v>
      </c>
      <c r="D116">
        <v>128</v>
      </c>
      <c r="E116" t="s">
        <v>229</v>
      </c>
      <c r="F116">
        <v>4283.3</v>
      </c>
      <c r="G116">
        <v>25</v>
      </c>
      <c r="H116" t="s">
        <v>230</v>
      </c>
    </row>
    <row r="117" spans="1:8" ht="15">
      <c r="A117">
        <v>2</v>
      </c>
      <c r="B117">
        <v>112</v>
      </c>
      <c r="C117">
        <v>81</v>
      </c>
      <c r="D117">
        <v>158</v>
      </c>
      <c r="E117" t="s">
        <v>231</v>
      </c>
      <c r="F117">
        <v>6324.9</v>
      </c>
      <c r="G117">
        <v>21</v>
      </c>
      <c r="H117" t="s">
        <v>232</v>
      </c>
    </row>
    <row r="118" spans="1:8" ht="15">
      <c r="A118">
        <v>2</v>
      </c>
      <c r="B118">
        <v>113</v>
      </c>
      <c r="C118">
        <v>111</v>
      </c>
      <c r="D118">
        <v>129</v>
      </c>
      <c r="E118" t="s">
        <v>233</v>
      </c>
      <c r="F118">
        <v>4283.1</v>
      </c>
      <c r="G118">
        <v>25</v>
      </c>
      <c r="H118" t="s">
        <v>234</v>
      </c>
    </row>
    <row r="119" spans="1:8" ht="15">
      <c r="A119">
        <v>2</v>
      </c>
      <c r="B119">
        <v>114</v>
      </c>
      <c r="C119">
        <v>179</v>
      </c>
      <c r="D119">
        <v>62</v>
      </c>
      <c r="E119" t="s">
        <v>235</v>
      </c>
      <c r="F119">
        <v>1502</v>
      </c>
      <c r="G119">
        <v>45</v>
      </c>
      <c r="H119" t="s">
        <v>236</v>
      </c>
    </row>
    <row r="120" spans="1:8" ht="15">
      <c r="A120">
        <v>2</v>
      </c>
      <c r="B120">
        <v>115</v>
      </c>
      <c r="C120">
        <v>225</v>
      </c>
      <c r="D120">
        <v>20</v>
      </c>
      <c r="E120" t="s">
        <v>237</v>
      </c>
      <c r="F120">
        <v>903.9</v>
      </c>
      <c r="G120">
        <v>63</v>
      </c>
      <c r="H120" t="s">
        <v>238</v>
      </c>
    </row>
    <row r="121" spans="1:8" ht="15">
      <c r="A121">
        <v>2</v>
      </c>
      <c r="B121">
        <v>116</v>
      </c>
      <c r="C121">
        <v>130</v>
      </c>
      <c r="D121">
        <v>116</v>
      </c>
      <c r="E121" t="s">
        <v>239</v>
      </c>
      <c r="F121">
        <v>3156.9</v>
      </c>
      <c r="G121">
        <v>28</v>
      </c>
      <c r="H121" t="s">
        <v>240</v>
      </c>
    </row>
    <row r="122" spans="1:8" ht="15">
      <c r="A122">
        <v>2</v>
      </c>
      <c r="B122">
        <v>117</v>
      </c>
      <c r="C122">
        <v>86</v>
      </c>
      <c r="D122">
        <v>160</v>
      </c>
      <c r="E122" t="s">
        <v>241</v>
      </c>
      <c r="F122">
        <v>5821.3</v>
      </c>
      <c r="G122">
        <v>21</v>
      </c>
      <c r="H122" t="s">
        <v>242</v>
      </c>
    </row>
    <row r="123" spans="1:8" ht="15">
      <c r="A123">
        <v>2</v>
      </c>
      <c r="B123">
        <v>118</v>
      </c>
      <c r="C123">
        <v>136</v>
      </c>
      <c r="D123">
        <v>112</v>
      </c>
      <c r="E123" t="s">
        <v>243</v>
      </c>
      <c r="F123">
        <v>2816.9</v>
      </c>
      <c r="G123">
        <v>28</v>
      </c>
      <c r="H123" t="s">
        <v>244</v>
      </c>
    </row>
    <row r="124" spans="1:8" ht="15">
      <c r="A124">
        <v>2</v>
      </c>
      <c r="B124">
        <v>119</v>
      </c>
      <c r="C124">
        <v>117</v>
      </c>
      <c r="D124">
        <v>134</v>
      </c>
      <c r="E124" t="s">
        <v>245</v>
      </c>
      <c r="F124">
        <v>4219.9</v>
      </c>
      <c r="G124">
        <v>25</v>
      </c>
      <c r="H124" t="s">
        <v>246</v>
      </c>
    </row>
    <row r="125" spans="1:8" ht="15">
      <c r="A125">
        <v>2</v>
      </c>
      <c r="B125">
        <v>120</v>
      </c>
      <c r="C125">
        <v>139</v>
      </c>
      <c r="D125">
        <v>113</v>
      </c>
      <c r="E125" t="s">
        <v>247</v>
      </c>
      <c r="F125">
        <v>2625.3</v>
      </c>
      <c r="G125">
        <v>28</v>
      </c>
      <c r="H125" t="s">
        <v>248</v>
      </c>
    </row>
    <row r="126" spans="1:8" ht="15">
      <c r="A126">
        <v>2</v>
      </c>
      <c r="B126">
        <v>121</v>
      </c>
      <c r="C126">
        <v>122</v>
      </c>
      <c r="D126">
        <v>130</v>
      </c>
      <c r="E126" t="s">
        <v>249</v>
      </c>
      <c r="F126">
        <v>4020.4</v>
      </c>
      <c r="G126">
        <v>25</v>
      </c>
      <c r="H126" t="s">
        <v>250</v>
      </c>
    </row>
    <row r="127" spans="1:8" ht="15">
      <c r="A127">
        <v>2</v>
      </c>
      <c r="B127">
        <v>122</v>
      </c>
      <c r="C127">
        <v>159</v>
      </c>
      <c r="D127">
        <v>100</v>
      </c>
      <c r="E127" t="s">
        <v>251</v>
      </c>
      <c r="F127">
        <v>2006.1</v>
      </c>
      <c r="G127">
        <v>34</v>
      </c>
      <c r="H127" t="s">
        <v>252</v>
      </c>
    </row>
    <row r="128" spans="1:8" ht="15">
      <c r="A128">
        <v>2</v>
      </c>
      <c r="B128">
        <v>123</v>
      </c>
      <c r="C128">
        <v>164</v>
      </c>
      <c r="D128">
        <v>97</v>
      </c>
      <c r="E128" t="s">
        <v>253</v>
      </c>
      <c r="F128">
        <v>1911.3</v>
      </c>
      <c r="G128">
        <v>34</v>
      </c>
      <c r="H128" t="s">
        <v>254</v>
      </c>
    </row>
    <row r="129" spans="1:8" ht="15">
      <c r="A129">
        <v>2</v>
      </c>
      <c r="B129">
        <v>124</v>
      </c>
      <c r="C129">
        <v>118</v>
      </c>
      <c r="D129">
        <v>143</v>
      </c>
      <c r="E129" t="s">
        <v>255</v>
      </c>
      <c r="F129">
        <v>4214.5</v>
      </c>
      <c r="G129">
        <v>23</v>
      </c>
      <c r="H129" t="s">
        <v>256</v>
      </c>
    </row>
    <row r="130" spans="1:8" ht="15">
      <c r="A130">
        <v>2</v>
      </c>
      <c r="B130">
        <v>125</v>
      </c>
      <c r="C130">
        <v>35</v>
      </c>
      <c r="D130">
        <v>227</v>
      </c>
      <c r="E130" t="s">
        <v>257</v>
      </c>
      <c r="F130">
        <v>13549.8</v>
      </c>
      <c r="G130">
        <v>14</v>
      </c>
      <c r="H130" t="s">
        <v>258</v>
      </c>
    </row>
    <row r="131" spans="1:8" ht="15">
      <c r="A131">
        <v>2</v>
      </c>
      <c r="B131">
        <v>126</v>
      </c>
      <c r="C131">
        <v>129</v>
      </c>
      <c r="D131">
        <v>133</v>
      </c>
      <c r="E131" t="s">
        <v>259</v>
      </c>
      <c r="F131">
        <v>3325.5</v>
      </c>
      <c r="G131">
        <v>25</v>
      </c>
      <c r="H131" t="s">
        <v>260</v>
      </c>
    </row>
    <row r="132" spans="1:8" ht="15">
      <c r="A132">
        <v>2</v>
      </c>
      <c r="B132">
        <v>127</v>
      </c>
      <c r="C132">
        <v>132</v>
      </c>
      <c r="D132">
        <v>135</v>
      </c>
      <c r="E132" t="s">
        <v>261</v>
      </c>
      <c r="F132">
        <v>2957</v>
      </c>
      <c r="G132">
        <v>24</v>
      </c>
      <c r="H132" t="s">
        <v>262</v>
      </c>
    </row>
    <row r="133" spans="1:8" ht="15">
      <c r="A133">
        <v>2</v>
      </c>
      <c r="B133">
        <v>128</v>
      </c>
      <c r="C133">
        <v>146</v>
      </c>
      <c r="D133">
        <v>120</v>
      </c>
      <c r="E133" t="s">
        <v>263</v>
      </c>
      <c r="F133">
        <v>2396.4</v>
      </c>
      <c r="G133">
        <v>27</v>
      </c>
      <c r="H133" t="s">
        <v>264</v>
      </c>
    </row>
    <row r="134" spans="1:8" ht="15">
      <c r="A134">
        <v>2</v>
      </c>
      <c r="B134">
        <v>129</v>
      </c>
      <c r="C134">
        <v>177</v>
      </c>
      <c r="D134">
        <v>89</v>
      </c>
      <c r="E134" t="s">
        <v>265</v>
      </c>
      <c r="F134">
        <v>1588.5</v>
      </c>
      <c r="G134">
        <v>38</v>
      </c>
      <c r="H134" t="s">
        <v>266</v>
      </c>
    </row>
    <row r="135" spans="1:8" ht="15">
      <c r="A135">
        <v>2</v>
      </c>
      <c r="B135">
        <v>130</v>
      </c>
      <c r="C135">
        <v>57</v>
      </c>
      <c r="D135">
        <v>209</v>
      </c>
      <c r="E135" t="s">
        <v>267</v>
      </c>
      <c r="F135">
        <v>9278.4</v>
      </c>
      <c r="G135">
        <v>16</v>
      </c>
      <c r="H135" t="s">
        <v>268</v>
      </c>
    </row>
    <row r="136" spans="1:8" ht="15">
      <c r="A136">
        <v>2</v>
      </c>
      <c r="B136">
        <v>131</v>
      </c>
      <c r="C136">
        <v>133</v>
      </c>
      <c r="D136">
        <v>137</v>
      </c>
      <c r="E136" t="s">
        <v>269</v>
      </c>
      <c r="F136">
        <v>2915.9</v>
      </c>
      <c r="G136">
        <v>24</v>
      </c>
      <c r="H136" t="s">
        <v>270</v>
      </c>
    </row>
    <row r="137" spans="1:8" ht="15">
      <c r="A137">
        <v>2</v>
      </c>
      <c r="B137">
        <v>132</v>
      </c>
      <c r="C137">
        <v>161</v>
      </c>
      <c r="D137">
        <v>110</v>
      </c>
      <c r="E137" t="s">
        <v>271</v>
      </c>
      <c r="F137">
        <v>1942.6</v>
      </c>
      <c r="G137">
        <v>29</v>
      </c>
      <c r="H137" t="s">
        <v>272</v>
      </c>
    </row>
    <row r="138" spans="1:8" ht="15">
      <c r="A138">
        <v>2</v>
      </c>
      <c r="B138">
        <v>133</v>
      </c>
      <c r="C138">
        <v>154</v>
      </c>
      <c r="D138">
        <v>118</v>
      </c>
      <c r="E138" t="s">
        <v>273</v>
      </c>
      <c r="F138">
        <v>2164.8</v>
      </c>
      <c r="G138">
        <v>28</v>
      </c>
      <c r="H138" t="s">
        <v>274</v>
      </c>
    </row>
    <row r="139" spans="1:8" ht="15">
      <c r="A139">
        <v>2</v>
      </c>
      <c r="B139">
        <v>134</v>
      </c>
      <c r="C139">
        <v>78</v>
      </c>
      <c r="D139">
        <v>197</v>
      </c>
      <c r="E139" t="s">
        <v>275</v>
      </c>
      <c r="F139">
        <v>6555</v>
      </c>
      <c r="G139">
        <v>17</v>
      </c>
      <c r="H139" t="s">
        <v>276</v>
      </c>
    </row>
    <row r="140" spans="1:8" ht="15">
      <c r="A140">
        <v>2</v>
      </c>
      <c r="B140">
        <v>135</v>
      </c>
      <c r="C140">
        <v>228</v>
      </c>
      <c r="D140">
        <v>51</v>
      </c>
      <c r="E140" t="s">
        <v>277</v>
      </c>
      <c r="F140">
        <v>835.6</v>
      </c>
      <c r="G140">
        <v>49</v>
      </c>
      <c r="H140" t="s">
        <v>278</v>
      </c>
    </row>
    <row r="141" spans="1:8" ht="15">
      <c r="A141">
        <v>2</v>
      </c>
      <c r="B141">
        <v>136</v>
      </c>
      <c r="C141">
        <v>126</v>
      </c>
      <c r="D141">
        <v>162</v>
      </c>
      <c r="E141" t="s">
        <v>279</v>
      </c>
      <c r="F141">
        <v>3566.2</v>
      </c>
      <c r="G141">
        <v>20</v>
      </c>
      <c r="H141" t="s">
        <v>280</v>
      </c>
    </row>
    <row r="142" spans="1:8" ht="15">
      <c r="A142">
        <v>2</v>
      </c>
      <c r="B142">
        <v>137</v>
      </c>
      <c r="C142">
        <v>196</v>
      </c>
      <c r="D142">
        <v>96</v>
      </c>
      <c r="E142" t="s">
        <v>281</v>
      </c>
      <c r="F142">
        <v>1236.6</v>
      </c>
      <c r="G142">
        <v>36</v>
      </c>
      <c r="H142" t="s">
        <v>282</v>
      </c>
    </row>
    <row r="143" spans="1:8" ht="15">
      <c r="A143">
        <v>2</v>
      </c>
      <c r="B143">
        <v>138</v>
      </c>
      <c r="C143">
        <v>181</v>
      </c>
      <c r="D143">
        <v>114</v>
      </c>
      <c r="E143" t="s">
        <v>283</v>
      </c>
      <c r="F143">
        <v>1458.1</v>
      </c>
      <c r="G143">
        <v>28</v>
      </c>
      <c r="H143" t="s">
        <v>284</v>
      </c>
    </row>
    <row r="144" spans="1:8" ht="15">
      <c r="A144">
        <v>2</v>
      </c>
      <c r="B144">
        <v>139</v>
      </c>
      <c r="C144">
        <v>102</v>
      </c>
      <c r="D144">
        <v>201</v>
      </c>
      <c r="E144" t="s">
        <v>285</v>
      </c>
      <c r="F144">
        <v>4761.8</v>
      </c>
      <c r="G144">
        <v>16</v>
      </c>
      <c r="H144" t="s">
        <v>286</v>
      </c>
    </row>
    <row r="145" spans="1:8" ht="15">
      <c r="A145">
        <v>2</v>
      </c>
      <c r="B145">
        <v>140</v>
      </c>
      <c r="C145">
        <v>89</v>
      </c>
      <c r="D145">
        <v>213</v>
      </c>
      <c r="E145" t="s">
        <v>287</v>
      </c>
      <c r="F145">
        <v>5717.3</v>
      </c>
      <c r="G145">
        <v>15</v>
      </c>
      <c r="H145" t="s">
        <v>288</v>
      </c>
    </row>
    <row r="146" spans="1:8" ht="15">
      <c r="A146">
        <v>2</v>
      </c>
      <c r="B146">
        <v>141</v>
      </c>
      <c r="C146">
        <v>71</v>
      </c>
      <c r="D146">
        <v>238</v>
      </c>
      <c r="E146" t="s">
        <v>289</v>
      </c>
      <c r="F146">
        <v>6830</v>
      </c>
      <c r="G146">
        <v>13</v>
      </c>
      <c r="H146" t="s">
        <v>290</v>
      </c>
    </row>
    <row r="147" spans="1:8" ht="15">
      <c r="A147">
        <v>2</v>
      </c>
      <c r="B147">
        <v>142</v>
      </c>
      <c r="C147">
        <v>194</v>
      </c>
      <c r="D147">
        <v>117</v>
      </c>
      <c r="E147" t="s">
        <v>291</v>
      </c>
      <c r="F147">
        <v>1251.5</v>
      </c>
      <c r="G147">
        <v>28</v>
      </c>
      <c r="H147" t="s">
        <v>292</v>
      </c>
    </row>
    <row r="148" spans="1:8" ht="15">
      <c r="A148">
        <v>2</v>
      </c>
      <c r="B148">
        <v>143</v>
      </c>
      <c r="C148">
        <v>202</v>
      </c>
      <c r="D148">
        <v>109</v>
      </c>
      <c r="E148" t="s">
        <v>293</v>
      </c>
      <c r="F148">
        <v>1159.9</v>
      </c>
      <c r="G148">
        <v>29</v>
      </c>
      <c r="H148" t="s">
        <v>294</v>
      </c>
    </row>
    <row r="149" spans="1:8" ht="15">
      <c r="A149">
        <v>2</v>
      </c>
      <c r="B149">
        <v>144</v>
      </c>
      <c r="C149">
        <v>171</v>
      </c>
      <c r="D149">
        <v>140</v>
      </c>
      <c r="E149" t="s">
        <v>295</v>
      </c>
      <c r="F149">
        <v>1753.2</v>
      </c>
      <c r="G149">
        <v>24</v>
      </c>
      <c r="H149" t="s">
        <v>296</v>
      </c>
    </row>
    <row r="150" spans="1:8" ht="15">
      <c r="A150">
        <v>2</v>
      </c>
      <c r="B150">
        <v>145</v>
      </c>
      <c r="C150">
        <v>147</v>
      </c>
      <c r="D150">
        <v>165</v>
      </c>
      <c r="E150" t="s">
        <v>297</v>
      </c>
      <c r="F150">
        <v>2371.4</v>
      </c>
      <c r="G150">
        <v>20</v>
      </c>
      <c r="H150" t="s">
        <v>298</v>
      </c>
    </row>
    <row r="151" spans="1:8" ht="15">
      <c r="A151">
        <v>2</v>
      </c>
      <c r="B151">
        <v>146</v>
      </c>
      <c r="C151">
        <v>169</v>
      </c>
      <c r="D151">
        <v>146</v>
      </c>
      <c r="E151" t="s">
        <v>299</v>
      </c>
      <c r="F151">
        <v>1809.9</v>
      </c>
      <c r="G151">
        <v>22</v>
      </c>
      <c r="H151" t="s">
        <v>300</v>
      </c>
    </row>
    <row r="152" spans="1:8" ht="15">
      <c r="A152">
        <v>2</v>
      </c>
      <c r="B152">
        <v>147</v>
      </c>
      <c r="C152">
        <v>141</v>
      </c>
      <c r="D152">
        <v>174</v>
      </c>
      <c r="E152" t="s">
        <v>301</v>
      </c>
      <c r="F152">
        <v>2597.3</v>
      </c>
      <c r="G152">
        <v>19</v>
      </c>
      <c r="H152" t="s">
        <v>302</v>
      </c>
    </row>
    <row r="153" spans="1:8" ht="15">
      <c r="A153">
        <v>2</v>
      </c>
      <c r="B153">
        <v>148</v>
      </c>
      <c r="C153">
        <v>116</v>
      </c>
      <c r="D153">
        <v>198</v>
      </c>
      <c r="E153" t="s">
        <v>303</v>
      </c>
      <c r="F153">
        <v>4236.4</v>
      </c>
      <c r="G153">
        <v>17</v>
      </c>
      <c r="H153" t="s">
        <v>304</v>
      </c>
    </row>
    <row r="154" spans="1:8" ht="15">
      <c r="A154">
        <v>2</v>
      </c>
      <c r="B154">
        <v>149</v>
      </c>
      <c r="C154">
        <v>88</v>
      </c>
      <c r="D154">
        <v>229</v>
      </c>
      <c r="E154" t="s">
        <v>305</v>
      </c>
      <c r="F154">
        <v>5803.4</v>
      </c>
      <c r="G154">
        <v>14</v>
      </c>
      <c r="H154" t="s">
        <v>306</v>
      </c>
    </row>
    <row r="155" spans="1:8" ht="15">
      <c r="A155">
        <v>2</v>
      </c>
      <c r="B155">
        <v>150</v>
      </c>
      <c r="C155">
        <v>84</v>
      </c>
      <c r="D155">
        <v>236</v>
      </c>
      <c r="E155" t="s">
        <v>307</v>
      </c>
      <c r="F155">
        <v>6080.3</v>
      </c>
      <c r="G155">
        <v>13</v>
      </c>
      <c r="H155" t="s">
        <v>308</v>
      </c>
    </row>
    <row r="156" spans="1:8" ht="15">
      <c r="A156">
        <v>2</v>
      </c>
      <c r="B156">
        <v>151</v>
      </c>
      <c r="C156">
        <v>148</v>
      </c>
      <c r="D156">
        <v>172</v>
      </c>
      <c r="E156" t="s">
        <v>309</v>
      </c>
      <c r="F156">
        <v>2328</v>
      </c>
      <c r="G156">
        <v>19</v>
      </c>
      <c r="H156" t="s">
        <v>310</v>
      </c>
    </row>
    <row r="157" spans="1:8" ht="15">
      <c r="A157">
        <v>2</v>
      </c>
      <c r="B157">
        <v>152</v>
      </c>
      <c r="C157">
        <v>220</v>
      </c>
      <c r="D157">
        <v>105</v>
      </c>
      <c r="E157" t="s">
        <v>311</v>
      </c>
      <c r="F157">
        <v>965.9</v>
      </c>
      <c r="G157">
        <v>32</v>
      </c>
      <c r="H157" t="s">
        <v>206</v>
      </c>
    </row>
    <row r="158" spans="1:8" ht="15">
      <c r="A158">
        <v>2</v>
      </c>
      <c r="B158">
        <v>153</v>
      </c>
      <c r="C158">
        <v>185</v>
      </c>
      <c r="D158">
        <v>139</v>
      </c>
      <c r="E158" t="s">
        <v>312</v>
      </c>
      <c r="F158">
        <v>1390.8</v>
      </c>
      <c r="G158">
        <v>24</v>
      </c>
      <c r="H158" t="s">
        <v>313</v>
      </c>
    </row>
    <row r="159" spans="1:8" ht="15">
      <c r="A159">
        <v>2</v>
      </c>
      <c r="B159">
        <v>154</v>
      </c>
      <c r="C159">
        <v>193</v>
      </c>
      <c r="D159">
        <v>132</v>
      </c>
      <c r="E159" t="s">
        <v>314</v>
      </c>
      <c r="F159">
        <v>1268.5</v>
      </c>
      <c r="G159">
        <v>25</v>
      </c>
      <c r="H159" t="s">
        <v>315</v>
      </c>
    </row>
    <row r="160" spans="1:8" ht="15">
      <c r="A160">
        <v>2</v>
      </c>
      <c r="B160">
        <v>155</v>
      </c>
      <c r="C160">
        <v>213</v>
      </c>
      <c r="D160">
        <v>111</v>
      </c>
      <c r="E160" t="s">
        <v>316</v>
      </c>
      <c r="F160">
        <v>1002</v>
      </c>
      <c r="G160">
        <v>29</v>
      </c>
      <c r="H160" t="s">
        <v>317</v>
      </c>
    </row>
    <row r="161" spans="1:8" ht="15">
      <c r="A161">
        <v>2</v>
      </c>
      <c r="B161">
        <v>156</v>
      </c>
      <c r="C161">
        <v>150</v>
      </c>
      <c r="D161">
        <v>177</v>
      </c>
      <c r="E161" t="s">
        <v>318</v>
      </c>
      <c r="F161">
        <v>2259.4</v>
      </c>
      <c r="G161">
        <v>19</v>
      </c>
      <c r="H161" t="s">
        <v>246</v>
      </c>
    </row>
    <row r="162" spans="1:8" ht="15">
      <c r="A162">
        <v>2</v>
      </c>
      <c r="B162">
        <v>157</v>
      </c>
      <c r="C162">
        <v>192</v>
      </c>
      <c r="D162">
        <v>136</v>
      </c>
      <c r="E162" t="s">
        <v>319</v>
      </c>
      <c r="F162">
        <v>1271.3</v>
      </c>
      <c r="G162">
        <v>24</v>
      </c>
      <c r="H162" t="s">
        <v>320</v>
      </c>
    </row>
    <row r="163" spans="1:8" ht="15">
      <c r="A163">
        <v>2</v>
      </c>
      <c r="B163">
        <v>158</v>
      </c>
      <c r="C163">
        <v>184</v>
      </c>
      <c r="D163">
        <v>147</v>
      </c>
      <c r="E163" t="s">
        <v>321</v>
      </c>
      <c r="F163">
        <v>1394.4</v>
      </c>
      <c r="G163">
        <v>22</v>
      </c>
      <c r="H163" t="s">
        <v>322</v>
      </c>
    </row>
    <row r="164" spans="1:8" ht="15">
      <c r="A164">
        <v>2</v>
      </c>
      <c r="B164">
        <v>159</v>
      </c>
      <c r="C164">
        <v>176</v>
      </c>
      <c r="D164">
        <v>154</v>
      </c>
      <c r="E164" t="s">
        <v>323</v>
      </c>
      <c r="F164">
        <v>1605.3</v>
      </c>
      <c r="G164">
        <v>21</v>
      </c>
      <c r="H164" t="s">
        <v>324</v>
      </c>
    </row>
    <row r="165" spans="1:8" ht="15">
      <c r="A165">
        <v>2</v>
      </c>
      <c r="B165">
        <v>160</v>
      </c>
      <c r="C165">
        <v>189</v>
      </c>
      <c r="D165">
        <v>144</v>
      </c>
      <c r="E165" t="s">
        <v>325</v>
      </c>
      <c r="F165">
        <v>1321.6</v>
      </c>
      <c r="G165">
        <v>23</v>
      </c>
      <c r="H165" t="s">
        <v>326</v>
      </c>
    </row>
    <row r="166" spans="1:8" ht="15">
      <c r="A166">
        <v>2</v>
      </c>
      <c r="B166">
        <v>161</v>
      </c>
      <c r="C166">
        <v>182</v>
      </c>
      <c r="D166">
        <v>157</v>
      </c>
      <c r="E166" t="s">
        <v>327</v>
      </c>
      <c r="F166">
        <v>1408.6</v>
      </c>
      <c r="G166">
        <v>21</v>
      </c>
      <c r="H166" t="s">
        <v>328</v>
      </c>
    </row>
    <row r="167" spans="1:8" ht="15">
      <c r="A167">
        <v>2</v>
      </c>
      <c r="B167">
        <v>162</v>
      </c>
      <c r="C167">
        <v>123</v>
      </c>
      <c r="D167">
        <v>217</v>
      </c>
      <c r="E167" t="s">
        <v>329</v>
      </c>
      <c r="F167">
        <v>3938.5</v>
      </c>
      <c r="G167">
        <v>15</v>
      </c>
      <c r="H167" t="s">
        <v>330</v>
      </c>
    </row>
    <row r="168" spans="1:8" ht="15">
      <c r="A168">
        <v>2</v>
      </c>
      <c r="B168">
        <v>163</v>
      </c>
      <c r="C168">
        <v>128</v>
      </c>
      <c r="D168">
        <v>214</v>
      </c>
      <c r="E168" t="s">
        <v>331</v>
      </c>
      <c r="F168">
        <v>3373</v>
      </c>
      <c r="G168">
        <v>15</v>
      </c>
      <c r="H168" t="s">
        <v>332</v>
      </c>
    </row>
    <row r="169" spans="1:8" ht="15">
      <c r="A169">
        <v>2</v>
      </c>
      <c r="B169">
        <v>164</v>
      </c>
      <c r="C169">
        <v>144</v>
      </c>
      <c r="D169">
        <v>200</v>
      </c>
      <c r="E169" t="s">
        <v>333</v>
      </c>
      <c r="F169">
        <v>2445.6</v>
      </c>
      <c r="G169">
        <v>16</v>
      </c>
      <c r="H169" t="s">
        <v>334</v>
      </c>
    </row>
    <row r="170" spans="1:8" ht="15">
      <c r="A170">
        <v>2</v>
      </c>
      <c r="B170">
        <v>165</v>
      </c>
      <c r="C170">
        <v>289</v>
      </c>
      <c r="D170">
        <v>58</v>
      </c>
      <c r="E170" t="s">
        <v>335</v>
      </c>
      <c r="F170">
        <v>421.3</v>
      </c>
      <c r="G170">
        <v>47</v>
      </c>
      <c r="H170" t="s">
        <v>336</v>
      </c>
    </row>
    <row r="171" spans="1:8" ht="15">
      <c r="A171">
        <v>2</v>
      </c>
      <c r="B171">
        <v>166</v>
      </c>
      <c r="C171">
        <v>187</v>
      </c>
      <c r="D171">
        <v>164</v>
      </c>
      <c r="E171" t="s">
        <v>337</v>
      </c>
      <c r="F171">
        <v>1383.4</v>
      </c>
      <c r="G171">
        <v>20</v>
      </c>
      <c r="H171" t="s">
        <v>338</v>
      </c>
    </row>
    <row r="172" spans="1:8" ht="15">
      <c r="A172">
        <v>2</v>
      </c>
      <c r="B172">
        <v>167</v>
      </c>
      <c r="C172">
        <v>210</v>
      </c>
      <c r="D172">
        <v>142</v>
      </c>
      <c r="E172" t="s">
        <v>339</v>
      </c>
      <c r="F172">
        <v>1028.8</v>
      </c>
      <c r="G172">
        <v>23</v>
      </c>
      <c r="H172" t="s">
        <v>340</v>
      </c>
    </row>
    <row r="173" spans="1:8" ht="15">
      <c r="A173">
        <v>2</v>
      </c>
      <c r="B173">
        <v>168</v>
      </c>
      <c r="C173">
        <v>167</v>
      </c>
      <c r="D173">
        <v>188</v>
      </c>
      <c r="E173" t="s">
        <v>341</v>
      </c>
      <c r="F173">
        <v>1894.5</v>
      </c>
      <c r="G173">
        <v>18</v>
      </c>
      <c r="H173" t="s">
        <v>342</v>
      </c>
    </row>
    <row r="174" spans="1:8" ht="15">
      <c r="A174">
        <v>2</v>
      </c>
      <c r="B174">
        <v>169</v>
      </c>
      <c r="C174">
        <v>165</v>
      </c>
      <c r="D174">
        <v>192</v>
      </c>
      <c r="E174" t="s">
        <v>343</v>
      </c>
      <c r="F174">
        <v>1909.6</v>
      </c>
      <c r="G174">
        <v>17</v>
      </c>
      <c r="H174" t="s">
        <v>344</v>
      </c>
    </row>
    <row r="175" spans="1:8" ht="15">
      <c r="A175">
        <v>2</v>
      </c>
      <c r="B175">
        <v>170</v>
      </c>
      <c r="C175">
        <v>173</v>
      </c>
      <c r="D175">
        <v>185</v>
      </c>
      <c r="E175" t="s">
        <v>345</v>
      </c>
      <c r="F175">
        <v>1690.6</v>
      </c>
      <c r="G175">
        <v>18</v>
      </c>
      <c r="H175" t="s">
        <v>346</v>
      </c>
    </row>
    <row r="176" spans="1:8" ht="15">
      <c r="A176">
        <v>2</v>
      </c>
      <c r="B176">
        <v>171</v>
      </c>
      <c r="C176">
        <v>152</v>
      </c>
      <c r="D176">
        <v>207</v>
      </c>
      <c r="E176" t="s">
        <v>347</v>
      </c>
      <c r="F176">
        <v>2187.4</v>
      </c>
      <c r="G176">
        <v>16</v>
      </c>
      <c r="H176" t="s">
        <v>348</v>
      </c>
    </row>
    <row r="177" spans="1:8" ht="15">
      <c r="A177">
        <v>2</v>
      </c>
      <c r="B177">
        <v>172</v>
      </c>
      <c r="C177">
        <v>113</v>
      </c>
      <c r="D177">
        <v>245</v>
      </c>
      <c r="E177" t="s">
        <v>349</v>
      </c>
      <c r="F177">
        <v>4279.4</v>
      </c>
      <c r="G177">
        <v>13</v>
      </c>
      <c r="H177" t="s">
        <v>350</v>
      </c>
    </row>
    <row r="178" spans="1:8" ht="15">
      <c r="A178">
        <v>2</v>
      </c>
      <c r="B178">
        <v>173</v>
      </c>
      <c r="C178">
        <v>260</v>
      </c>
      <c r="D178">
        <v>101</v>
      </c>
      <c r="E178" t="s">
        <v>351</v>
      </c>
      <c r="F178">
        <v>558.5</v>
      </c>
      <c r="G178">
        <v>33</v>
      </c>
      <c r="H178" t="s">
        <v>352</v>
      </c>
    </row>
    <row r="179" spans="1:8" ht="15">
      <c r="A179">
        <v>2</v>
      </c>
      <c r="B179">
        <v>174</v>
      </c>
      <c r="C179">
        <v>166</v>
      </c>
      <c r="D179">
        <v>195</v>
      </c>
      <c r="E179" t="s">
        <v>353</v>
      </c>
      <c r="F179">
        <v>1900.5</v>
      </c>
      <c r="G179">
        <v>17</v>
      </c>
      <c r="H179" t="s">
        <v>354</v>
      </c>
    </row>
    <row r="180" spans="1:8" ht="15">
      <c r="A180">
        <v>2</v>
      </c>
      <c r="B180">
        <v>175</v>
      </c>
      <c r="C180">
        <v>157</v>
      </c>
      <c r="D180">
        <v>203</v>
      </c>
      <c r="E180" t="s">
        <v>355</v>
      </c>
      <c r="F180">
        <v>2070.2</v>
      </c>
      <c r="G180">
        <v>16</v>
      </c>
      <c r="H180" t="s">
        <v>356</v>
      </c>
    </row>
    <row r="181" spans="1:8" ht="15">
      <c r="A181">
        <v>2</v>
      </c>
      <c r="B181">
        <v>176</v>
      </c>
      <c r="C181">
        <v>183</v>
      </c>
      <c r="D181">
        <v>180</v>
      </c>
      <c r="E181" t="s">
        <v>357</v>
      </c>
      <c r="F181">
        <v>1394.6</v>
      </c>
      <c r="G181">
        <v>18</v>
      </c>
      <c r="H181" t="s">
        <v>358</v>
      </c>
    </row>
    <row r="182" spans="1:8" ht="15">
      <c r="A182">
        <v>2</v>
      </c>
      <c r="B182">
        <v>177</v>
      </c>
      <c r="C182">
        <v>259</v>
      </c>
      <c r="D182">
        <v>104</v>
      </c>
      <c r="E182" t="s">
        <v>359</v>
      </c>
      <c r="F182">
        <v>559</v>
      </c>
      <c r="G182">
        <v>32</v>
      </c>
      <c r="H182" t="s">
        <v>360</v>
      </c>
    </row>
    <row r="183" spans="1:8" ht="15">
      <c r="A183">
        <v>2</v>
      </c>
      <c r="B183">
        <v>178</v>
      </c>
      <c r="C183">
        <v>143</v>
      </c>
      <c r="D183">
        <v>223</v>
      </c>
      <c r="E183" t="s">
        <v>361</v>
      </c>
      <c r="F183">
        <v>2498.6</v>
      </c>
      <c r="G183">
        <v>14</v>
      </c>
      <c r="H183" t="s">
        <v>362</v>
      </c>
    </row>
    <row r="184" spans="1:8" ht="15">
      <c r="A184">
        <v>2</v>
      </c>
      <c r="B184">
        <v>179</v>
      </c>
      <c r="C184">
        <v>80</v>
      </c>
      <c r="D184">
        <v>287</v>
      </c>
      <c r="E184" t="s">
        <v>363</v>
      </c>
      <c r="F184">
        <v>6333.7</v>
      </c>
      <c r="G184">
        <v>10</v>
      </c>
      <c r="H184" t="s">
        <v>364</v>
      </c>
    </row>
    <row r="185" spans="1:8" ht="15">
      <c r="A185">
        <v>2</v>
      </c>
      <c r="B185">
        <v>180</v>
      </c>
      <c r="C185">
        <v>223</v>
      </c>
      <c r="D185">
        <v>148</v>
      </c>
      <c r="E185" t="s">
        <v>365</v>
      </c>
      <c r="F185">
        <v>929.1</v>
      </c>
      <c r="G185">
        <v>22</v>
      </c>
      <c r="H185" t="s">
        <v>366</v>
      </c>
    </row>
    <row r="186" spans="1:8" ht="15">
      <c r="A186">
        <v>2</v>
      </c>
      <c r="B186">
        <v>181</v>
      </c>
      <c r="C186">
        <v>109</v>
      </c>
      <c r="D186">
        <v>264</v>
      </c>
      <c r="E186" t="s">
        <v>367</v>
      </c>
      <c r="F186">
        <v>4344.8</v>
      </c>
      <c r="G186">
        <v>12</v>
      </c>
      <c r="H186" t="s">
        <v>368</v>
      </c>
    </row>
    <row r="187" spans="1:8" ht="15">
      <c r="A187">
        <v>2</v>
      </c>
      <c r="B187">
        <v>182</v>
      </c>
      <c r="C187">
        <v>287</v>
      </c>
      <c r="D187">
        <v>88</v>
      </c>
      <c r="E187" t="s">
        <v>369</v>
      </c>
      <c r="F187">
        <v>424.4</v>
      </c>
      <c r="G187">
        <v>38</v>
      </c>
      <c r="H187" t="s">
        <v>370</v>
      </c>
    </row>
    <row r="188" spans="1:8" ht="15">
      <c r="A188">
        <v>2</v>
      </c>
      <c r="B188">
        <v>183</v>
      </c>
      <c r="C188">
        <v>222</v>
      </c>
      <c r="D188">
        <v>155</v>
      </c>
      <c r="E188" t="s">
        <v>371</v>
      </c>
      <c r="F188">
        <v>931.1</v>
      </c>
      <c r="G188">
        <v>21</v>
      </c>
      <c r="H188" t="s">
        <v>372</v>
      </c>
    </row>
    <row r="189" spans="1:8" ht="15">
      <c r="A189">
        <v>2</v>
      </c>
      <c r="B189">
        <v>184</v>
      </c>
      <c r="C189">
        <v>72</v>
      </c>
      <c r="D189">
        <v>306</v>
      </c>
      <c r="E189" t="s">
        <v>373</v>
      </c>
      <c r="F189">
        <v>6734.5</v>
      </c>
      <c r="G189">
        <v>8</v>
      </c>
      <c r="H189" t="s">
        <v>374</v>
      </c>
    </row>
    <row r="190" spans="1:8" ht="15">
      <c r="A190">
        <v>2</v>
      </c>
      <c r="B190">
        <v>185</v>
      </c>
      <c r="C190">
        <v>186</v>
      </c>
      <c r="D190">
        <v>193</v>
      </c>
      <c r="E190" t="s">
        <v>375</v>
      </c>
      <c r="F190">
        <v>1390.3</v>
      </c>
      <c r="G190">
        <v>17</v>
      </c>
      <c r="H190" t="s">
        <v>376</v>
      </c>
    </row>
    <row r="191" spans="1:8" ht="15">
      <c r="A191">
        <v>2</v>
      </c>
      <c r="B191">
        <v>186</v>
      </c>
      <c r="C191">
        <v>163</v>
      </c>
      <c r="D191">
        <v>216</v>
      </c>
      <c r="E191" t="s">
        <v>377</v>
      </c>
      <c r="F191">
        <v>1922.9</v>
      </c>
      <c r="G191">
        <v>15</v>
      </c>
      <c r="H191" t="s">
        <v>378</v>
      </c>
    </row>
    <row r="192" spans="1:8" ht="15">
      <c r="A192">
        <v>2</v>
      </c>
      <c r="B192">
        <v>187</v>
      </c>
      <c r="C192">
        <v>229</v>
      </c>
      <c r="D192">
        <v>153</v>
      </c>
      <c r="E192" t="s">
        <v>379</v>
      </c>
      <c r="F192">
        <v>829.7</v>
      </c>
      <c r="G192">
        <v>21</v>
      </c>
      <c r="H192" t="s">
        <v>380</v>
      </c>
    </row>
    <row r="193" spans="1:8" ht="15">
      <c r="A193">
        <v>2</v>
      </c>
      <c r="B193">
        <v>188</v>
      </c>
      <c r="C193">
        <v>290</v>
      </c>
      <c r="D193">
        <v>94</v>
      </c>
      <c r="E193" t="s">
        <v>381</v>
      </c>
      <c r="F193">
        <v>420.2</v>
      </c>
      <c r="G193">
        <v>37</v>
      </c>
      <c r="H193" t="s">
        <v>382</v>
      </c>
    </row>
    <row r="194" spans="1:8" ht="15">
      <c r="A194">
        <v>2</v>
      </c>
      <c r="B194">
        <v>189</v>
      </c>
      <c r="C194">
        <v>200</v>
      </c>
      <c r="D194">
        <v>187</v>
      </c>
      <c r="E194" t="s">
        <v>383</v>
      </c>
      <c r="F194">
        <v>1162.3</v>
      </c>
      <c r="G194">
        <v>18</v>
      </c>
      <c r="H194" t="s">
        <v>384</v>
      </c>
    </row>
    <row r="195" spans="1:8" ht="15">
      <c r="A195">
        <v>2</v>
      </c>
      <c r="B195">
        <v>190</v>
      </c>
      <c r="C195">
        <v>156</v>
      </c>
      <c r="D195">
        <v>231</v>
      </c>
      <c r="E195" t="s">
        <v>385</v>
      </c>
      <c r="F195">
        <v>2091.7</v>
      </c>
      <c r="G195">
        <v>14</v>
      </c>
      <c r="H195" t="s">
        <v>386</v>
      </c>
    </row>
    <row r="196" spans="1:8" ht="15">
      <c r="A196">
        <v>2</v>
      </c>
      <c r="B196">
        <v>191</v>
      </c>
      <c r="C196">
        <v>268</v>
      </c>
      <c r="D196">
        <v>126</v>
      </c>
      <c r="E196" t="s">
        <v>387</v>
      </c>
      <c r="F196">
        <v>489.8</v>
      </c>
      <c r="G196">
        <v>26</v>
      </c>
      <c r="H196" t="s">
        <v>388</v>
      </c>
    </row>
    <row r="197" spans="1:8" ht="15">
      <c r="A197">
        <v>2</v>
      </c>
      <c r="B197">
        <v>192</v>
      </c>
      <c r="C197">
        <v>175</v>
      </c>
      <c r="D197">
        <v>221</v>
      </c>
      <c r="E197" t="s">
        <v>389</v>
      </c>
      <c r="F197">
        <v>1657.6</v>
      </c>
      <c r="G197">
        <v>14</v>
      </c>
      <c r="H197" t="s">
        <v>390</v>
      </c>
    </row>
    <row r="198" spans="1:8" ht="15">
      <c r="A198">
        <v>2</v>
      </c>
      <c r="B198">
        <v>193</v>
      </c>
      <c r="C198">
        <v>158</v>
      </c>
      <c r="D198">
        <v>239</v>
      </c>
      <c r="E198" t="s">
        <v>391</v>
      </c>
      <c r="F198">
        <v>2017.7</v>
      </c>
      <c r="G198">
        <v>13</v>
      </c>
      <c r="H198" t="s">
        <v>392</v>
      </c>
    </row>
    <row r="199" spans="1:8" ht="15">
      <c r="A199">
        <v>2</v>
      </c>
      <c r="B199">
        <v>194</v>
      </c>
      <c r="C199">
        <v>230</v>
      </c>
      <c r="D199">
        <v>168</v>
      </c>
      <c r="E199" t="s">
        <v>393</v>
      </c>
      <c r="F199">
        <v>815.8</v>
      </c>
      <c r="G199">
        <v>20</v>
      </c>
      <c r="H199" t="s">
        <v>394</v>
      </c>
    </row>
    <row r="200" spans="1:8" ht="15">
      <c r="A200">
        <v>2</v>
      </c>
      <c r="B200">
        <v>195</v>
      </c>
      <c r="C200">
        <v>198</v>
      </c>
      <c r="D200">
        <v>204</v>
      </c>
      <c r="E200" t="s">
        <v>395</v>
      </c>
      <c r="F200">
        <v>1205.5</v>
      </c>
      <c r="G200">
        <v>16</v>
      </c>
      <c r="H200" t="s">
        <v>396</v>
      </c>
    </row>
    <row r="201" spans="1:8" ht="15">
      <c r="A201">
        <v>2</v>
      </c>
      <c r="B201">
        <v>196</v>
      </c>
      <c r="C201">
        <v>218</v>
      </c>
      <c r="D201">
        <v>189</v>
      </c>
      <c r="E201" t="s">
        <v>397</v>
      </c>
      <c r="F201">
        <v>979.8</v>
      </c>
      <c r="G201">
        <v>18</v>
      </c>
      <c r="H201" t="s">
        <v>398</v>
      </c>
    </row>
    <row r="202" spans="1:8" ht="15">
      <c r="A202">
        <v>2</v>
      </c>
      <c r="B202">
        <v>197</v>
      </c>
      <c r="C202">
        <v>258</v>
      </c>
      <c r="D202">
        <v>152</v>
      </c>
      <c r="E202" t="s">
        <v>399</v>
      </c>
      <c r="F202">
        <v>566.5</v>
      </c>
      <c r="G202">
        <v>21</v>
      </c>
      <c r="H202" t="s">
        <v>400</v>
      </c>
    </row>
    <row r="203" spans="1:8" ht="15">
      <c r="A203">
        <v>3</v>
      </c>
      <c r="B203">
        <v>198</v>
      </c>
      <c r="C203">
        <v>205</v>
      </c>
      <c r="D203">
        <v>208</v>
      </c>
      <c r="E203" t="s">
        <v>401</v>
      </c>
      <c r="F203">
        <v>1068.2</v>
      </c>
      <c r="G203">
        <v>16</v>
      </c>
      <c r="H203" t="s">
        <v>402</v>
      </c>
    </row>
    <row r="204" spans="1:8" ht="15">
      <c r="A204">
        <v>3</v>
      </c>
      <c r="B204">
        <v>199</v>
      </c>
      <c r="C204">
        <v>201</v>
      </c>
      <c r="D204">
        <v>211</v>
      </c>
      <c r="E204" t="s">
        <v>403</v>
      </c>
      <c r="F204">
        <v>1161.5</v>
      </c>
      <c r="G204">
        <v>16</v>
      </c>
      <c r="H204" t="s">
        <v>404</v>
      </c>
    </row>
    <row r="205" spans="1:8" ht="15">
      <c r="A205">
        <v>3</v>
      </c>
      <c r="B205">
        <v>200</v>
      </c>
      <c r="C205">
        <v>95</v>
      </c>
      <c r="D205">
        <v>320</v>
      </c>
      <c r="E205" t="s">
        <v>405</v>
      </c>
      <c r="F205">
        <v>5299.4</v>
      </c>
      <c r="G205">
        <v>8</v>
      </c>
      <c r="H205" t="s">
        <v>406</v>
      </c>
    </row>
    <row r="206" spans="1:8" ht="15">
      <c r="A206">
        <v>3</v>
      </c>
      <c r="B206">
        <v>201</v>
      </c>
      <c r="C206">
        <v>294</v>
      </c>
      <c r="D206">
        <v>122</v>
      </c>
      <c r="E206" t="s">
        <v>407</v>
      </c>
      <c r="F206">
        <v>405.3</v>
      </c>
      <c r="G206">
        <v>27</v>
      </c>
      <c r="H206" t="s">
        <v>408</v>
      </c>
    </row>
    <row r="207" spans="1:8" ht="15">
      <c r="A207">
        <v>3</v>
      </c>
      <c r="B207">
        <v>202</v>
      </c>
      <c r="C207">
        <v>279</v>
      </c>
      <c r="D207">
        <v>141</v>
      </c>
      <c r="E207" t="s">
        <v>409</v>
      </c>
      <c r="F207">
        <v>443.5</v>
      </c>
      <c r="G207">
        <v>24</v>
      </c>
      <c r="H207" t="s">
        <v>410</v>
      </c>
    </row>
    <row r="208" spans="1:8" ht="15">
      <c r="A208">
        <v>3</v>
      </c>
      <c r="B208">
        <v>203</v>
      </c>
      <c r="C208">
        <v>237</v>
      </c>
      <c r="D208">
        <v>184</v>
      </c>
      <c r="E208" t="s">
        <v>411</v>
      </c>
      <c r="F208">
        <v>746.7</v>
      </c>
      <c r="G208">
        <v>18</v>
      </c>
      <c r="H208" t="s">
        <v>412</v>
      </c>
    </row>
    <row r="209" spans="1:8" ht="15">
      <c r="A209">
        <v>3</v>
      </c>
      <c r="B209">
        <v>204</v>
      </c>
      <c r="C209">
        <v>162</v>
      </c>
      <c r="D209">
        <v>259</v>
      </c>
      <c r="E209" t="s">
        <v>413</v>
      </c>
      <c r="F209">
        <v>1942.5</v>
      </c>
      <c r="G209">
        <v>12</v>
      </c>
      <c r="H209" t="s">
        <v>414</v>
      </c>
    </row>
    <row r="210" spans="1:8" ht="15">
      <c r="A210">
        <v>3</v>
      </c>
      <c r="B210">
        <v>205</v>
      </c>
      <c r="C210">
        <v>135</v>
      </c>
      <c r="D210">
        <v>286</v>
      </c>
      <c r="E210" t="s">
        <v>415</v>
      </c>
      <c r="F210">
        <v>2898.8</v>
      </c>
      <c r="G210">
        <v>11</v>
      </c>
      <c r="H210" t="s">
        <v>416</v>
      </c>
    </row>
    <row r="211" spans="1:8" ht="15">
      <c r="A211">
        <v>3</v>
      </c>
      <c r="B211">
        <v>206</v>
      </c>
      <c r="C211">
        <v>120</v>
      </c>
      <c r="D211">
        <v>300</v>
      </c>
      <c r="E211" t="s">
        <v>417</v>
      </c>
      <c r="F211">
        <v>4095.4</v>
      </c>
      <c r="G211">
        <v>9</v>
      </c>
      <c r="H211" t="s">
        <v>418</v>
      </c>
    </row>
    <row r="212" spans="1:8" ht="15">
      <c r="A212">
        <v>3</v>
      </c>
      <c r="B212">
        <v>207</v>
      </c>
      <c r="C212">
        <v>180</v>
      </c>
      <c r="D212">
        <v>244</v>
      </c>
      <c r="E212" t="s">
        <v>419</v>
      </c>
      <c r="F212">
        <v>1476.8</v>
      </c>
      <c r="G212">
        <v>13</v>
      </c>
      <c r="H212" t="s">
        <v>420</v>
      </c>
    </row>
    <row r="213" spans="1:8" ht="15">
      <c r="A213">
        <v>3</v>
      </c>
      <c r="B213">
        <v>208</v>
      </c>
      <c r="C213">
        <v>209</v>
      </c>
      <c r="D213">
        <v>218</v>
      </c>
      <c r="E213" t="s">
        <v>421</v>
      </c>
      <c r="F213">
        <v>1038.4</v>
      </c>
      <c r="G213">
        <v>15</v>
      </c>
      <c r="H213" t="s">
        <v>422</v>
      </c>
    </row>
    <row r="214" spans="1:8" ht="15">
      <c r="A214">
        <v>3</v>
      </c>
      <c r="B214">
        <v>209</v>
      </c>
      <c r="C214">
        <v>241</v>
      </c>
      <c r="D214">
        <v>186</v>
      </c>
      <c r="E214" t="s">
        <v>423</v>
      </c>
      <c r="F214">
        <v>701.6</v>
      </c>
      <c r="G214">
        <v>18</v>
      </c>
      <c r="H214" t="s">
        <v>424</v>
      </c>
    </row>
    <row r="215" spans="1:8" ht="15">
      <c r="A215">
        <v>3</v>
      </c>
      <c r="B215">
        <v>210</v>
      </c>
      <c r="C215">
        <v>188</v>
      </c>
      <c r="D215">
        <v>240</v>
      </c>
      <c r="E215" t="s">
        <v>425</v>
      </c>
      <c r="F215">
        <v>1371</v>
      </c>
      <c r="G215">
        <v>13</v>
      </c>
      <c r="H215" t="s">
        <v>426</v>
      </c>
    </row>
    <row r="216" spans="1:8" ht="15">
      <c r="A216">
        <v>3</v>
      </c>
      <c r="B216">
        <v>211</v>
      </c>
      <c r="C216">
        <v>134</v>
      </c>
      <c r="D216">
        <v>294</v>
      </c>
      <c r="E216" t="s">
        <v>427</v>
      </c>
      <c r="F216">
        <v>2912.2</v>
      </c>
      <c r="G216">
        <v>10</v>
      </c>
      <c r="H216" t="s">
        <v>428</v>
      </c>
    </row>
    <row r="217" spans="1:8" ht="15">
      <c r="A217">
        <v>3</v>
      </c>
      <c r="B217">
        <v>212</v>
      </c>
      <c r="C217">
        <v>195</v>
      </c>
      <c r="D217">
        <v>235</v>
      </c>
      <c r="E217" t="s">
        <v>429</v>
      </c>
      <c r="F217">
        <v>1237.7</v>
      </c>
      <c r="G217">
        <v>13</v>
      </c>
      <c r="H217" t="s">
        <v>430</v>
      </c>
    </row>
    <row r="218" spans="1:8" ht="15">
      <c r="A218">
        <v>3</v>
      </c>
      <c r="B218">
        <v>213</v>
      </c>
      <c r="C218">
        <v>272</v>
      </c>
      <c r="D218">
        <v>159</v>
      </c>
      <c r="E218" t="s">
        <v>431</v>
      </c>
      <c r="F218">
        <v>470.2</v>
      </c>
      <c r="G218">
        <v>21</v>
      </c>
      <c r="H218" t="s">
        <v>432</v>
      </c>
    </row>
    <row r="219" spans="1:8" ht="15">
      <c r="A219">
        <v>3</v>
      </c>
      <c r="B219">
        <v>214</v>
      </c>
      <c r="C219">
        <v>238</v>
      </c>
      <c r="D219">
        <v>194</v>
      </c>
      <c r="E219" t="s">
        <v>433</v>
      </c>
      <c r="F219">
        <v>724.4</v>
      </c>
      <c r="G219">
        <v>17</v>
      </c>
      <c r="H219" t="s">
        <v>434</v>
      </c>
    </row>
    <row r="220" spans="1:8" ht="15">
      <c r="A220">
        <v>3</v>
      </c>
      <c r="B220">
        <v>215</v>
      </c>
      <c r="C220">
        <v>211</v>
      </c>
      <c r="D220">
        <v>224</v>
      </c>
      <c r="E220" t="s">
        <v>435</v>
      </c>
      <c r="F220">
        <v>1014.8</v>
      </c>
      <c r="G220">
        <v>14</v>
      </c>
      <c r="H220" t="s">
        <v>436</v>
      </c>
    </row>
    <row r="221" spans="1:8" ht="15">
      <c r="A221">
        <v>3</v>
      </c>
      <c r="B221">
        <v>216</v>
      </c>
      <c r="C221">
        <v>149</v>
      </c>
      <c r="D221">
        <v>285</v>
      </c>
      <c r="E221" t="s">
        <v>437</v>
      </c>
      <c r="F221">
        <v>2298.2</v>
      </c>
      <c r="G221">
        <v>11</v>
      </c>
      <c r="H221" t="s">
        <v>438</v>
      </c>
    </row>
    <row r="222" spans="1:8" ht="15">
      <c r="A222">
        <v>3</v>
      </c>
      <c r="B222">
        <v>217</v>
      </c>
      <c r="C222">
        <v>262</v>
      </c>
      <c r="D222">
        <v>175</v>
      </c>
      <c r="E222" t="s">
        <v>439</v>
      </c>
      <c r="F222">
        <v>515.5</v>
      </c>
      <c r="G222">
        <v>19</v>
      </c>
      <c r="H222" t="s">
        <v>440</v>
      </c>
    </row>
    <row r="223" spans="1:8" ht="15">
      <c r="A223">
        <v>3</v>
      </c>
      <c r="B223">
        <v>218</v>
      </c>
      <c r="C223">
        <v>190</v>
      </c>
      <c r="D223">
        <v>247</v>
      </c>
      <c r="E223" t="s">
        <v>441</v>
      </c>
      <c r="F223">
        <v>1281</v>
      </c>
      <c r="G223">
        <v>13</v>
      </c>
      <c r="H223" t="s">
        <v>442</v>
      </c>
    </row>
    <row r="224" spans="1:8" ht="15">
      <c r="A224">
        <v>3</v>
      </c>
      <c r="B224">
        <v>219</v>
      </c>
      <c r="C224">
        <v>170</v>
      </c>
      <c r="D224">
        <v>266</v>
      </c>
      <c r="E224" t="s">
        <v>443</v>
      </c>
      <c r="F224">
        <v>1785.4</v>
      </c>
      <c r="G224">
        <v>12</v>
      </c>
      <c r="H224" t="s">
        <v>444</v>
      </c>
    </row>
    <row r="225" spans="1:8" ht="15">
      <c r="A225">
        <v>3</v>
      </c>
      <c r="B225">
        <v>220</v>
      </c>
      <c r="C225">
        <v>234</v>
      </c>
      <c r="D225">
        <v>206</v>
      </c>
      <c r="E225" t="s">
        <v>445</v>
      </c>
      <c r="F225">
        <v>765.6</v>
      </c>
      <c r="G225">
        <v>16</v>
      </c>
      <c r="H225" t="s">
        <v>446</v>
      </c>
    </row>
    <row r="226" spans="1:8" ht="15">
      <c r="A226">
        <v>3</v>
      </c>
      <c r="B226">
        <v>221</v>
      </c>
      <c r="C226">
        <v>127</v>
      </c>
      <c r="D226">
        <v>315</v>
      </c>
      <c r="E226" t="s">
        <v>447</v>
      </c>
      <c r="F226">
        <v>3419.1</v>
      </c>
      <c r="G226">
        <v>8</v>
      </c>
      <c r="H226" t="s">
        <v>448</v>
      </c>
    </row>
    <row r="227" spans="1:8" ht="15">
      <c r="A227">
        <v>3</v>
      </c>
      <c r="B227">
        <v>222</v>
      </c>
      <c r="C227">
        <v>172</v>
      </c>
      <c r="D227">
        <v>272</v>
      </c>
      <c r="E227" t="s">
        <v>449</v>
      </c>
      <c r="F227">
        <v>1709.4</v>
      </c>
      <c r="G227">
        <v>11</v>
      </c>
      <c r="H227" t="s">
        <v>450</v>
      </c>
    </row>
    <row r="228" spans="1:8" ht="15">
      <c r="A228">
        <v>3</v>
      </c>
      <c r="B228">
        <v>223</v>
      </c>
      <c r="C228">
        <v>160</v>
      </c>
      <c r="D228">
        <v>284</v>
      </c>
      <c r="E228" t="s">
        <v>451</v>
      </c>
      <c r="F228">
        <v>1949.2</v>
      </c>
      <c r="G228">
        <v>11</v>
      </c>
      <c r="H228" t="s">
        <v>452</v>
      </c>
    </row>
    <row r="229" spans="1:8" ht="15">
      <c r="A229">
        <v>3</v>
      </c>
      <c r="B229">
        <v>224</v>
      </c>
      <c r="C229">
        <v>217</v>
      </c>
      <c r="D229">
        <v>232</v>
      </c>
      <c r="E229" t="s">
        <v>453</v>
      </c>
      <c r="F229">
        <v>982.3</v>
      </c>
      <c r="G229">
        <v>14</v>
      </c>
      <c r="H229" t="s">
        <v>454</v>
      </c>
    </row>
    <row r="230" spans="1:8" ht="15">
      <c r="A230">
        <v>3</v>
      </c>
      <c r="B230">
        <v>225</v>
      </c>
      <c r="C230">
        <v>174</v>
      </c>
      <c r="D230">
        <v>276</v>
      </c>
      <c r="E230" t="s">
        <v>455</v>
      </c>
      <c r="F230">
        <v>1673.9</v>
      </c>
      <c r="G230">
        <v>11</v>
      </c>
      <c r="H230" t="s">
        <v>456</v>
      </c>
    </row>
    <row r="231" spans="1:8" ht="15">
      <c r="A231">
        <v>3</v>
      </c>
      <c r="B231">
        <v>226</v>
      </c>
      <c r="D231">
        <v>225</v>
      </c>
      <c r="E231" t="s">
        <v>457</v>
      </c>
      <c r="F231">
        <v>-1</v>
      </c>
      <c r="G231">
        <v>14</v>
      </c>
      <c r="H231" t="s">
        <v>458</v>
      </c>
    </row>
    <row r="232" spans="1:8" ht="15">
      <c r="A232">
        <v>3</v>
      </c>
      <c r="B232">
        <v>227</v>
      </c>
      <c r="C232">
        <v>286</v>
      </c>
      <c r="D232">
        <v>166</v>
      </c>
      <c r="E232" t="s">
        <v>459</v>
      </c>
      <c r="F232">
        <v>427.5</v>
      </c>
      <c r="G232">
        <v>20</v>
      </c>
      <c r="H232" t="s">
        <v>460</v>
      </c>
    </row>
    <row r="233" spans="1:8" ht="15">
      <c r="A233">
        <v>3</v>
      </c>
      <c r="B233">
        <v>228</v>
      </c>
      <c r="C233">
        <v>153</v>
      </c>
      <c r="D233">
        <v>304</v>
      </c>
      <c r="E233" t="s">
        <v>461</v>
      </c>
      <c r="F233">
        <v>2174.2</v>
      </c>
      <c r="G233">
        <v>8</v>
      </c>
      <c r="H233" t="s">
        <v>462</v>
      </c>
    </row>
    <row r="234" spans="1:8" ht="15">
      <c r="A234">
        <v>3</v>
      </c>
      <c r="B234">
        <v>229</v>
      </c>
      <c r="C234">
        <v>256</v>
      </c>
      <c r="D234">
        <v>202</v>
      </c>
      <c r="E234" t="s">
        <v>463</v>
      </c>
      <c r="F234">
        <v>577.3</v>
      </c>
      <c r="G234">
        <v>16</v>
      </c>
      <c r="H234" t="s">
        <v>464</v>
      </c>
    </row>
    <row r="235" spans="1:8" ht="15">
      <c r="A235">
        <v>3</v>
      </c>
      <c r="B235">
        <v>230</v>
      </c>
      <c r="C235">
        <v>233</v>
      </c>
      <c r="D235">
        <v>230</v>
      </c>
      <c r="E235" t="s">
        <v>465</v>
      </c>
      <c r="F235">
        <v>771.6</v>
      </c>
      <c r="G235">
        <v>14</v>
      </c>
      <c r="H235" t="s">
        <v>466</v>
      </c>
    </row>
    <row r="236" spans="1:8" ht="15">
      <c r="A236">
        <v>3</v>
      </c>
      <c r="B236">
        <v>231</v>
      </c>
      <c r="C236">
        <v>197</v>
      </c>
      <c r="D236">
        <v>265</v>
      </c>
      <c r="E236" t="s">
        <v>467</v>
      </c>
      <c r="F236">
        <v>1225.4</v>
      </c>
      <c r="G236">
        <v>12</v>
      </c>
      <c r="H236" t="s">
        <v>468</v>
      </c>
    </row>
    <row r="237" spans="1:8" ht="15">
      <c r="A237">
        <v>3</v>
      </c>
      <c r="B237">
        <v>232</v>
      </c>
      <c r="C237">
        <v>208</v>
      </c>
      <c r="D237">
        <v>257</v>
      </c>
      <c r="E237" t="s">
        <v>469</v>
      </c>
      <c r="F237">
        <v>1040.4</v>
      </c>
      <c r="G237">
        <v>12</v>
      </c>
      <c r="H237" t="s">
        <v>470</v>
      </c>
    </row>
    <row r="238" spans="1:8" ht="15">
      <c r="A238">
        <v>3</v>
      </c>
      <c r="B238">
        <v>233</v>
      </c>
      <c r="C238">
        <v>275</v>
      </c>
      <c r="D238">
        <v>196</v>
      </c>
      <c r="E238" t="s">
        <v>471</v>
      </c>
      <c r="F238">
        <v>463.5</v>
      </c>
      <c r="G238">
        <v>17</v>
      </c>
      <c r="H238" t="s">
        <v>472</v>
      </c>
    </row>
    <row r="239" spans="1:8" ht="15">
      <c r="A239">
        <v>3</v>
      </c>
      <c r="B239">
        <v>234</v>
      </c>
      <c r="C239">
        <v>140</v>
      </c>
      <c r="D239">
        <v>331</v>
      </c>
      <c r="E239" t="s">
        <v>473</v>
      </c>
      <c r="F239">
        <v>2604</v>
      </c>
      <c r="G239">
        <v>8</v>
      </c>
      <c r="H239" t="s">
        <v>474</v>
      </c>
    </row>
    <row r="240" spans="1:8" ht="15">
      <c r="A240">
        <v>3</v>
      </c>
      <c r="B240">
        <v>235</v>
      </c>
      <c r="C240">
        <v>240</v>
      </c>
      <c r="D240">
        <v>233</v>
      </c>
      <c r="E240" t="s">
        <v>475</v>
      </c>
      <c r="F240">
        <v>703.5</v>
      </c>
      <c r="G240">
        <v>13</v>
      </c>
      <c r="H240" t="s">
        <v>476</v>
      </c>
    </row>
    <row r="241" spans="1:8" ht="15">
      <c r="A241">
        <v>3</v>
      </c>
      <c r="B241">
        <v>236</v>
      </c>
      <c r="C241">
        <v>227</v>
      </c>
      <c r="D241">
        <v>246</v>
      </c>
      <c r="E241" t="s">
        <v>477</v>
      </c>
      <c r="F241">
        <v>882.9</v>
      </c>
      <c r="G241">
        <v>13</v>
      </c>
      <c r="H241" t="s">
        <v>478</v>
      </c>
    </row>
    <row r="242" spans="1:8" ht="15">
      <c r="A242">
        <v>3</v>
      </c>
      <c r="B242">
        <v>237</v>
      </c>
      <c r="C242">
        <v>151</v>
      </c>
      <c r="D242">
        <v>325</v>
      </c>
      <c r="E242" t="s">
        <v>479</v>
      </c>
      <c r="F242">
        <v>2205.6</v>
      </c>
      <c r="G242">
        <v>8</v>
      </c>
      <c r="H242" t="s">
        <v>480</v>
      </c>
    </row>
    <row r="243" spans="1:8" ht="15">
      <c r="A243">
        <v>3</v>
      </c>
      <c r="B243">
        <v>238</v>
      </c>
      <c r="C243">
        <v>191</v>
      </c>
      <c r="D243">
        <v>291</v>
      </c>
      <c r="E243" t="s">
        <v>481</v>
      </c>
      <c r="F243">
        <v>1279.1</v>
      </c>
      <c r="G243">
        <v>10</v>
      </c>
      <c r="H243" t="s">
        <v>482</v>
      </c>
    </row>
    <row r="244" spans="1:8" ht="15">
      <c r="A244">
        <v>3</v>
      </c>
      <c r="B244">
        <v>239</v>
      </c>
      <c r="C244">
        <v>320</v>
      </c>
      <c r="D244">
        <v>163</v>
      </c>
      <c r="E244" t="s">
        <v>483</v>
      </c>
      <c r="F244">
        <v>256.4</v>
      </c>
      <c r="G244">
        <v>20</v>
      </c>
      <c r="H244" t="s">
        <v>484</v>
      </c>
    </row>
    <row r="245" spans="1:8" ht="15">
      <c r="A245">
        <v>3</v>
      </c>
      <c r="B245">
        <v>240</v>
      </c>
      <c r="C245">
        <v>309</v>
      </c>
      <c r="D245">
        <v>176</v>
      </c>
      <c r="E245" t="s">
        <v>485</v>
      </c>
      <c r="F245">
        <v>313.8</v>
      </c>
      <c r="G245">
        <v>19</v>
      </c>
      <c r="H245" t="s">
        <v>486</v>
      </c>
    </row>
    <row r="246" spans="1:8" ht="15">
      <c r="A246">
        <v>3</v>
      </c>
      <c r="B246">
        <v>241</v>
      </c>
      <c r="C246">
        <v>273</v>
      </c>
      <c r="D246">
        <v>212</v>
      </c>
      <c r="E246" t="s">
        <v>487</v>
      </c>
      <c r="F246">
        <v>467.5</v>
      </c>
      <c r="G246">
        <v>15</v>
      </c>
      <c r="H246" t="s">
        <v>488</v>
      </c>
    </row>
    <row r="247" spans="1:8" ht="15">
      <c r="A247">
        <v>3</v>
      </c>
      <c r="B247">
        <v>242</v>
      </c>
      <c r="C247">
        <v>231</v>
      </c>
      <c r="D247">
        <v>254</v>
      </c>
      <c r="E247" t="s">
        <v>489</v>
      </c>
      <c r="F247">
        <v>812.2</v>
      </c>
      <c r="G247">
        <v>12</v>
      </c>
      <c r="H247" t="s">
        <v>490</v>
      </c>
    </row>
    <row r="248" spans="1:8" ht="15">
      <c r="A248">
        <v>3</v>
      </c>
      <c r="B248">
        <v>243</v>
      </c>
      <c r="C248">
        <v>212</v>
      </c>
      <c r="D248">
        <v>275</v>
      </c>
      <c r="E248" t="s">
        <v>491</v>
      </c>
      <c r="F248">
        <v>1011.4</v>
      </c>
      <c r="G248">
        <v>11</v>
      </c>
      <c r="H248" t="s">
        <v>492</v>
      </c>
    </row>
    <row r="249" spans="1:8" ht="15">
      <c r="A249">
        <v>3</v>
      </c>
      <c r="B249">
        <v>244</v>
      </c>
      <c r="C249">
        <v>221</v>
      </c>
      <c r="D249">
        <v>270</v>
      </c>
      <c r="E249" t="s">
        <v>493</v>
      </c>
      <c r="F249">
        <v>954.6</v>
      </c>
      <c r="G249">
        <v>11</v>
      </c>
      <c r="H249" t="s">
        <v>494</v>
      </c>
    </row>
    <row r="250" spans="1:8" ht="15">
      <c r="A250">
        <v>3</v>
      </c>
      <c r="B250">
        <v>245</v>
      </c>
      <c r="C250">
        <v>236</v>
      </c>
      <c r="D250">
        <v>258</v>
      </c>
      <c r="E250" t="s">
        <v>495</v>
      </c>
      <c r="F250">
        <v>748.9</v>
      </c>
      <c r="G250">
        <v>12</v>
      </c>
      <c r="H250" t="s">
        <v>496</v>
      </c>
    </row>
    <row r="251" spans="1:8" ht="15">
      <c r="A251">
        <v>3</v>
      </c>
      <c r="B251">
        <v>246</v>
      </c>
      <c r="C251">
        <v>319</v>
      </c>
      <c r="D251">
        <v>179</v>
      </c>
      <c r="E251" t="s">
        <v>497</v>
      </c>
      <c r="F251">
        <v>271.9</v>
      </c>
      <c r="G251">
        <v>18</v>
      </c>
      <c r="H251" t="s">
        <v>498</v>
      </c>
    </row>
    <row r="252" spans="1:8" ht="15">
      <c r="A252">
        <v>3</v>
      </c>
      <c r="B252">
        <v>247</v>
      </c>
      <c r="C252">
        <v>377</v>
      </c>
      <c r="D252">
        <v>124</v>
      </c>
      <c r="E252" t="s">
        <v>499</v>
      </c>
      <c r="F252">
        <v>46.5</v>
      </c>
      <c r="G252">
        <v>26</v>
      </c>
      <c r="H252" t="s">
        <v>500</v>
      </c>
    </row>
    <row r="253" spans="1:8" ht="15">
      <c r="A253">
        <v>3</v>
      </c>
      <c r="B253">
        <v>248</v>
      </c>
      <c r="C253">
        <v>329</v>
      </c>
      <c r="D253">
        <v>171</v>
      </c>
      <c r="E253" t="s">
        <v>501</v>
      </c>
      <c r="F253">
        <v>192.5</v>
      </c>
      <c r="G253">
        <v>19</v>
      </c>
      <c r="H253" t="s">
        <v>502</v>
      </c>
    </row>
    <row r="254" spans="1:8" ht="15">
      <c r="A254">
        <v>3</v>
      </c>
      <c r="B254">
        <v>249</v>
      </c>
      <c r="C254">
        <v>252</v>
      </c>
      <c r="D254">
        <v>250</v>
      </c>
      <c r="E254" t="s">
        <v>503</v>
      </c>
      <c r="F254">
        <v>595.3</v>
      </c>
      <c r="G254">
        <v>13</v>
      </c>
      <c r="H254" t="s">
        <v>504</v>
      </c>
    </row>
    <row r="255" spans="1:8" ht="15">
      <c r="A255">
        <v>3</v>
      </c>
      <c r="B255">
        <v>250</v>
      </c>
      <c r="C255">
        <v>306</v>
      </c>
      <c r="D255">
        <v>199</v>
      </c>
      <c r="E255" t="s">
        <v>505</v>
      </c>
      <c r="F255">
        <v>329.6</v>
      </c>
      <c r="G255">
        <v>16</v>
      </c>
      <c r="H255" t="s">
        <v>506</v>
      </c>
    </row>
    <row r="256" spans="1:8" ht="15">
      <c r="A256">
        <v>3</v>
      </c>
      <c r="B256">
        <v>251</v>
      </c>
      <c r="C256">
        <v>270</v>
      </c>
      <c r="D256">
        <v>234</v>
      </c>
      <c r="E256" t="s">
        <v>507</v>
      </c>
      <c r="F256">
        <v>477.8</v>
      </c>
      <c r="G256">
        <v>13</v>
      </c>
      <c r="H256" t="s">
        <v>508</v>
      </c>
    </row>
    <row r="257" spans="1:8" ht="15">
      <c r="A257">
        <v>3</v>
      </c>
      <c r="B257">
        <v>252</v>
      </c>
      <c r="C257">
        <v>254</v>
      </c>
      <c r="D257">
        <v>251</v>
      </c>
      <c r="E257" t="s">
        <v>509</v>
      </c>
      <c r="F257">
        <v>584.8</v>
      </c>
      <c r="G257">
        <v>13</v>
      </c>
      <c r="H257" t="s">
        <v>510</v>
      </c>
    </row>
    <row r="258" spans="1:8" ht="15">
      <c r="A258">
        <v>3</v>
      </c>
      <c r="B258">
        <v>253</v>
      </c>
      <c r="C258">
        <v>291</v>
      </c>
      <c r="D258">
        <v>215</v>
      </c>
      <c r="E258" t="s">
        <v>511</v>
      </c>
      <c r="F258">
        <v>412.3</v>
      </c>
      <c r="G258">
        <v>15</v>
      </c>
      <c r="H258" t="s">
        <v>512</v>
      </c>
    </row>
    <row r="259" spans="1:8" ht="15">
      <c r="A259">
        <v>3</v>
      </c>
      <c r="B259">
        <v>254</v>
      </c>
      <c r="C259">
        <v>245</v>
      </c>
      <c r="D259">
        <v>262</v>
      </c>
      <c r="E259" t="s">
        <v>513</v>
      </c>
      <c r="F259">
        <v>652</v>
      </c>
      <c r="G259">
        <v>12</v>
      </c>
      <c r="H259" t="s">
        <v>514</v>
      </c>
    </row>
    <row r="260" spans="1:8" ht="15">
      <c r="A260">
        <v>3</v>
      </c>
      <c r="B260">
        <v>255</v>
      </c>
      <c r="C260">
        <v>281</v>
      </c>
      <c r="D260">
        <v>228</v>
      </c>
      <c r="E260" t="s">
        <v>515</v>
      </c>
      <c r="F260">
        <v>440.1</v>
      </c>
      <c r="G260">
        <v>14</v>
      </c>
      <c r="H260" t="s">
        <v>516</v>
      </c>
    </row>
    <row r="261" spans="1:8" ht="15">
      <c r="A261">
        <v>3</v>
      </c>
      <c r="B261">
        <v>256</v>
      </c>
      <c r="C261">
        <v>216</v>
      </c>
      <c r="D261">
        <v>292</v>
      </c>
      <c r="E261" t="s">
        <v>517</v>
      </c>
      <c r="F261">
        <v>986.7</v>
      </c>
      <c r="G261">
        <v>10</v>
      </c>
      <c r="H261" t="s">
        <v>518</v>
      </c>
    </row>
    <row r="262" spans="1:8" ht="15">
      <c r="A262">
        <v>3</v>
      </c>
      <c r="B262">
        <v>257</v>
      </c>
      <c r="C262">
        <v>269</v>
      </c>
      <c r="D262">
        <v>243</v>
      </c>
      <c r="E262" t="s">
        <v>519</v>
      </c>
      <c r="F262">
        <v>479.9</v>
      </c>
      <c r="G262">
        <v>13</v>
      </c>
      <c r="H262" t="s">
        <v>520</v>
      </c>
    </row>
    <row r="263" spans="1:8" ht="15">
      <c r="A263">
        <v>3</v>
      </c>
      <c r="B263">
        <v>258</v>
      </c>
      <c r="C263">
        <v>224</v>
      </c>
      <c r="D263">
        <v>290</v>
      </c>
      <c r="E263" t="s">
        <v>521</v>
      </c>
      <c r="F263">
        <v>928</v>
      </c>
      <c r="G263">
        <v>10</v>
      </c>
      <c r="H263" t="s">
        <v>522</v>
      </c>
    </row>
    <row r="264" spans="1:8" ht="15">
      <c r="A264">
        <v>3</v>
      </c>
      <c r="B264">
        <v>259</v>
      </c>
      <c r="C264">
        <v>246</v>
      </c>
      <c r="D264">
        <v>271</v>
      </c>
      <c r="E264" t="s">
        <v>523</v>
      </c>
      <c r="F264">
        <v>643.1</v>
      </c>
      <c r="G264">
        <v>11</v>
      </c>
      <c r="H264" t="s">
        <v>524</v>
      </c>
    </row>
    <row r="265" spans="1:8" ht="15">
      <c r="A265">
        <v>3</v>
      </c>
      <c r="B265">
        <v>260</v>
      </c>
      <c r="C265">
        <v>296</v>
      </c>
      <c r="D265">
        <v>220</v>
      </c>
      <c r="E265" t="s">
        <v>525</v>
      </c>
      <c r="F265">
        <v>395.6</v>
      </c>
      <c r="G265">
        <v>14</v>
      </c>
      <c r="H265" t="s">
        <v>526</v>
      </c>
    </row>
    <row r="266" spans="1:8" ht="15">
      <c r="A266">
        <v>3</v>
      </c>
      <c r="B266">
        <v>261</v>
      </c>
      <c r="C266">
        <v>207</v>
      </c>
      <c r="D266">
        <v>311</v>
      </c>
      <c r="E266" t="s">
        <v>527</v>
      </c>
      <c r="F266">
        <v>1056.9</v>
      </c>
      <c r="G266">
        <v>8</v>
      </c>
      <c r="H266" t="s">
        <v>528</v>
      </c>
    </row>
    <row r="267" spans="1:8" ht="15">
      <c r="A267">
        <v>3</v>
      </c>
      <c r="B267">
        <v>262</v>
      </c>
      <c r="C267">
        <v>215</v>
      </c>
      <c r="D267">
        <v>307</v>
      </c>
      <c r="E267" t="s">
        <v>529</v>
      </c>
      <c r="F267">
        <v>992.7</v>
      </c>
      <c r="G267">
        <v>8</v>
      </c>
      <c r="H267" t="s">
        <v>530</v>
      </c>
    </row>
    <row r="268" spans="1:8" ht="15">
      <c r="A268">
        <v>3</v>
      </c>
      <c r="B268">
        <v>263</v>
      </c>
      <c r="C268">
        <v>251</v>
      </c>
      <c r="D268">
        <v>274</v>
      </c>
      <c r="E268" t="s">
        <v>531</v>
      </c>
      <c r="F268">
        <v>599.5</v>
      </c>
      <c r="G268">
        <v>11</v>
      </c>
      <c r="H268" t="s">
        <v>532</v>
      </c>
    </row>
    <row r="269" spans="1:8" ht="15">
      <c r="A269">
        <v>3</v>
      </c>
      <c r="B269">
        <v>264</v>
      </c>
      <c r="C269">
        <v>248</v>
      </c>
      <c r="D269">
        <v>279</v>
      </c>
      <c r="E269" t="s">
        <v>533</v>
      </c>
      <c r="F269">
        <v>618.5</v>
      </c>
      <c r="G269">
        <v>11</v>
      </c>
      <c r="H269" t="s">
        <v>534</v>
      </c>
    </row>
    <row r="270" spans="1:8" ht="15">
      <c r="A270">
        <v>3</v>
      </c>
      <c r="B270">
        <v>265</v>
      </c>
      <c r="C270">
        <v>206</v>
      </c>
      <c r="D270">
        <v>323</v>
      </c>
      <c r="E270" t="s">
        <v>535</v>
      </c>
      <c r="F270">
        <v>1060.5</v>
      </c>
      <c r="G270">
        <v>8</v>
      </c>
      <c r="H270" t="s">
        <v>536</v>
      </c>
    </row>
    <row r="271" spans="1:8" ht="15">
      <c r="A271">
        <v>3</v>
      </c>
      <c r="B271">
        <v>266</v>
      </c>
      <c r="C271">
        <v>368</v>
      </c>
      <c r="D271">
        <v>161</v>
      </c>
      <c r="E271" t="s">
        <v>537</v>
      </c>
      <c r="F271">
        <v>56.6</v>
      </c>
      <c r="G271">
        <v>21</v>
      </c>
      <c r="H271" t="s">
        <v>538</v>
      </c>
    </row>
    <row r="272" spans="1:8" ht="15">
      <c r="A272">
        <v>3</v>
      </c>
      <c r="B272">
        <v>267</v>
      </c>
      <c r="C272">
        <v>325</v>
      </c>
      <c r="D272">
        <v>205</v>
      </c>
      <c r="E272" t="s">
        <v>539</v>
      </c>
      <c r="F272">
        <v>216.1</v>
      </c>
      <c r="G272">
        <v>16</v>
      </c>
      <c r="H272" t="s">
        <v>540</v>
      </c>
    </row>
    <row r="273" spans="1:8" ht="15">
      <c r="A273">
        <v>3</v>
      </c>
      <c r="B273">
        <v>268</v>
      </c>
      <c r="C273">
        <v>345</v>
      </c>
      <c r="D273">
        <v>190</v>
      </c>
      <c r="E273" t="s">
        <v>541</v>
      </c>
      <c r="F273">
        <v>104.1</v>
      </c>
      <c r="G273">
        <v>17</v>
      </c>
      <c r="H273" t="s">
        <v>542</v>
      </c>
    </row>
    <row r="274" spans="1:8" ht="15">
      <c r="A274">
        <v>3</v>
      </c>
      <c r="B274">
        <v>269</v>
      </c>
      <c r="C274">
        <v>283</v>
      </c>
      <c r="D274">
        <v>253</v>
      </c>
      <c r="E274" t="s">
        <v>543</v>
      </c>
      <c r="F274">
        <v>431.7</v>
      </c>
      <c r="G274">
        <v>12</v>
      </c>
      <c r="H274" t="s">
        <v>544</v>
      </c>
    </row>
    <row r="275" spans="1:8" ht="15">
      <c r="A275">
        <v>3</v>
      </c>
      <c r="B275">
        <v>270</v>
      </c>
      <c r="C275">
        <v>263</v>
      </c>
      <c r="D275">
        <v>273</v>
      </c>
      <c r="E275" t="s">
        <v>545</v>
      </c>
      <c r="F275">
        <v>511.4</v>
      </c>
      <c r="G275">
        <v>11</v>
      </c>
      <c r="H275" t="s">
        <v>546</v>
      </c>
    </row>
    <row r="276" spans="1:8" ht="15">
      <c r="A276">
        <v>3</v>
      </c>
      <c r="B276">
        <v>271</v>
      </c>
      <c r="C276">
        <v>255</v>
      </c>
      <c r="D276">
        <v>282</v>
      </c>
      <c r="E276" t="s">
        <v>547</v>
      </c>
      <c r="F276">
        <v>578.9</v>
      </c>
      <c r="G276">
        <v>11</v>
      </c>
      <c r="H276" t="s">
        <v>548</v>
      </c>
    </row>
    <row r="277" spans="1:8" ht="15">
      <c r="A277">
        <v>3</v>
      </c>
      <c r="B277">
        <v>272</v>
      </c>
      <c r="C277">
        <v>199</v>
      </c>
      <c r="D277">
        <v>339</v>
      </c>
      <c r="E277" t="s">
        <v>549</v>
      </c>
      <c r="F277">
        <v>1201.3</v>
      </c>
      <c r="G277">
        <v>7</v>
      </c>
      <c r="H277" t="s">
        <v>550</v>
      </c>
    </row>
    <row r="278" spans="1:8" ht="15">
      <c r="A278">
        <v>3</v>
      </c>
      <c r="B278">
        <v>273</v>
      </c>
      <c r="C278">
        <v>253</v>
      </c>
      <c r="D278">
        <v>288</v>
      </c>
      <c r="E278" t="s">
        <v>551</v>
      </c>
      <c r="F278">
        <v>589</v>
      </c>
      <c r="G278">
        <v>10</v>
      </c>
      <c r="H278" t="s">
        <v>552</v>
      </c>
    </row>
    <row r="279" spans="1:8" ht="15">
      <c r="A279">
        <v>3</v>
      </c>
      <c r="B279">
        <v>274</v>
      </c>
      <c r="C279">
        <v>203</v>
      </c>
      <c r="D279">
        <v>344</v>
      </c>
      <c r="E279" t="s">
        <v>553</v>
      </c>
      <c r="F279">
        <v>1137.5</v>
      </c>
      <c r="G279">
        <v>7</v>
      </c>
      <c r="H279" t="s">
        <v>554</v>
      </c>
    </row>
    <row r="280" spans="1:8" ht="15">
      <c r="A280">
        <v>3</v>
      </c>
      <c r="B280">
        <v>275</v>
      </c>
      <c r="C280">
        <v>298</v>
      </c>
      <c r="D280">
        <v>248</v>
      </c>
      <c r="E280" t="s">
        <v>555</v>
      </c>
      <c r="F280">
        <v>379.9</v>
      </c>
      <c r="G280">
        <v>13</v>
      </c>
      <c r="H280" t="s">
        <v>556</v>
      </c>
    </row>
    <row r="281" spans="1:8" ht="15">
      <c r="A281">
        <v>3</v>
      </c>
      <c r="B281">
        <v>276</v>
      </c>
      <c r="C281">
        <v>375</v>
      </c>
      <c r="D281">
        <v>182</v>
      </c>
      <c r="E281" t="s">
        <v>557</v>
      </c>
      <c r="F281">
        <v>50.5</v>
      </c>
      <c r="G281">
        <v>18</v>
      </c>
      <c r="H281" t="s">
        <v>558</v>
      </c>
    </row>
    <row r="282" spans="1:8" ht="15">
      <c r="A282">
        <v>3</v>
      </c>
      <c r="B282">
        <v>277</v>
      </c>
      <c r="C282">
        <v>317</v>
      </c>
      <c r="D282">
        <v>242</v>
      </c>
      <c r="E282" t="s">
        <v>559</v>
      </c>
      <c r="F282">
        <v>285.1</v>
      </c>
      <c r="G282">
        <v>13</v>
      </c>
      <c r="H282" t="s">
        <v>560</v>
      </c>
    </row>
    <row r="283" spans="1:8" ht="15">
      <c r="A283">
        <v>3</v>
      </c>
      <c r="B283">
        <v>278</v>
      </c>
      <c r="C283">
        <v>226</v>
      </c>
      <c r="D283">
        <v>335</v>
      </c>
      <c r="E283" t="s">
        <v>561</v>
      </c>
      <c r="F283">
        <v>897.8</v>
      </c>
      <c r="G283">
        <v>7</v>
      </c>
      <c r="H283" t="s">
        <v>562</v>
      </c>
    </row>
    <row r="284" spans="1:8" ht="15">
      <c r="A284">
        <v>3</v>
      </c>
      <c r="B284">
        <v>279</v>
      </c>
      <c r="C284">
        <v>232</v>
      </c>
      <c r="D284">
        <v>329</v>
      </c>
      <c r="E284" t="s">
        <v>563</v>
      </c>
      <c r="F284">
        <v>778.9</v>
      </c>
      <c r="G284">
        <v>8</v>
      </c>
      <c r="H284" t="s">
        <v>564</v>
      </c>
    </row>
    <row r="285" spans="1:8" ht="15">
      <c r="A285">
        <v>3</v>
      </c>
      <c r="B285">
        <v>280</v>
      </c>
      <c r="C285">
        <v>392</v>
      </c>
      <c r="D285">
        <v>170</v>
      </c>
      <c r="E285" t="s">
        <v>565</v>
      </c>
      <c r="F285">
        <v>31.6</v>
      </c>
      <c r="G285">
        <v>19</v>
      </c>
      <c r="H285" t="s">
        <v>566</v>
      </c>
    </row>
    <row r="286" spans="1:8" ht="15">
      <c r="A286">
        <v>3</v>
      </c>
      <c r="B286">
        <v>281</v>
      </c>
      <c r="C286">
        <v>322</v>
      </c>
      <c r="D286">
        <v>241</v>
      </c>
      <c r="E286" t="s">
        <v>567</v>
      </c>
      <c r="F286">
        <v>244.2</v>
      </c>
      <c r="G286">
        <v>13</v>
      </c>
      <c r="H286" t="s">
        <v>568</v>
      </c>
    </row>
    <row r="287" spans="1:8" ht="15">
      <c r="A287">
        <v>3</v>
      </c>
      <c r="B287">
        <v>282</v>
      </c>
      <c r="C287">
        <v>244</v>
      </c>
      <c r="D287">
        <v>319</v>
      </c>
      <c r="E287" t="s">
        <v>569</v>
      </c>
      <c r="F287">
        <v>656.3</v>
      </c>
      <c r="G287">
        <v>8</v>
      </c>
      <c r="H287" t="s">
        <v>570</v>
      </c>
    </row>
    <row r="288" spans="1:8" ht="15">
      <c r="A288">
        <v>3</v>
      </c>
      <c r="B288">
        <v>283</v>
      </c>
      <c r="C288">
        <v>297</v>
      </c>
      <c r="D288">
        <v>268</v>
      </c>
      <c r="E288" t="s">
        <v>571</v>
      </c>
      <c r="F288">
        <v>393.8</v>
      </c>
      <c r="G288">
        <v>11</v>
      </c>
      <c r="H288" t="s">
        <v>572</v>
      </c>
    </row>
    <row r="289" spans="1:8" ht="15">
      <c r="A289">
        <v>3</v>
      </c>
      <c r="B289">
        <v>284</v>
      </c>
      <c r="C289">
        <v>282</v>
      </c>
      <c r="D289">
        <v>283</v>
      </c>
      <c r="E289" t="s">
        <v>573</v>
      </c>
      <c r="F289">
        <v>436.8</v>
      </c>
      <c r="G289">
        <v>11</v>
      </c>
      <c r="H289" t="s">
        <v>574</v>
      </c>
    </row>
    <row r="290" spans="1:8" ht="15">
      <c r="A290">
        <v>3</v>
      </c>
      <c r="B290">
        <v>285</v>
      </c>
      <c r="C290">
        <v>219</v>
      </c>
      <c r="D290">
        <v>347</v>
      </c>
      <c r="E290" t="s">
        <v>575</v>
      </c>
      <c r="F290">
        <v>973.5</v>
      </c>
      <c r="G290">
        <v>6</v>
      </c>
      <c r="H290" t="s">
        <v>576</v>
      </c>
    </row>
    <row r="291" spans="1:8" ht="15">
      <c r="A291">
        <v>3</v>
      </c>
      <c r="B291">
        <v>286</v>
      </c>
      <c r="C291">
        <v>249</v>
      </c>
      <c r="D291">
        <v>318</v>
      </c>
      <c r="E291" t="s">
        <v>577</v>
      </c>
      <c r="F291">
        <v>615.2</v>
      </c>
      <c r="G291">
        <v>8</v>
      </c>
      <c r="H291" t="s">
        <v>578</v>
      </c>
    </row>
    <row r="292" spans="1:8" ht="15">
      <c r="A292">
        <v>3</v>
      </c>
      <c r="B292">
        <v>287</v>
      </c>
      <c r="C292">
        <v>265</v>
      </c>
      <c r="D292">
        <v>308</v>
      </c>
      <c r="E292" t="s">
        <v>579</v>
      </c>
      <c r="F292">
        <v>498.5</v>
      </c>
      <c r="G292">
        <v>8</v>
      </c>
      <c r="H292" t="s">
        <v>580</v>
      </c>
    </row>
    <row r="293" spans="1:8" ht="15">
      <c r="A293">
        <v>3</v>
      </c>
      <c r="B293">
        <v>288</v>
      </c>
      <c r="C293">
        <v>420</v>
      </c>
      <c r="D293">
        <v>156</v>
      </c>
      <c r="E293" t="s">
        <v>581</v>
      </c>
      <c r="F293">
        <v>10.2</v>
      </c>
      <c r="G293">
        <v>21</v>
      </c>
      <c r="H293" t="s">
        <v>582</v>
      </c>
    </row>
    <row r="294" spans="1:8" ht="15">
      <c r="A294">
        <v>3</v>
      </c>
      <c r="B294">
        <v>289</v>
      </c>
      <c r="C294">
        <v>235</v>
      </c>
      <c r="D294">
        <v>342</v>
      </c>
      <c r="E294" t="s">
        <v>583</v>
      </c>
      <c r="F294">
        <v>759.8</v>
      </c>
      <c r="G294">
        <v>7</v>
      </c>
      <c r="H294" t="s">
        <v>584</v>
      </c>
    </row>
    <row r="295" spans="1:8" ht="15">
      <c r="A295">
        <v>3</v>
      </c>
      <c r="B295">
        <v>290</v>
      </c>
      <c r="C295">
        <v>314</v>
      </c>
      <c r="D295">
        <v>263</v>
      </c>
      <c r="E295" t="s">
        <v>585</v>
      </c>
      <c r="F295">
        <v>291.4</v>
      </c>
      <c r="G295">
        <v>12</v>
      </c>
      <c r="H295" t="s">
        <v>586</v>
      </c>
    </row>
    <row r="296" spans="1:8" ht="15">
      <c r="A296">
        <v>3</v>
      </c>
      <c r="B296">
        <v>291</v>
      </c>
      <c r="C296">
        <v>250</v>
      </c>
      <c r="D296">
        <v>328</v>
      </c>
      <c r="E296" t="s">
        <v>587</v>
      </c>
      <c r="F296">
        <v>613.3</v>
      </c>
      <c r="G296">
        <v>8</v>
      </c>
      <c r="H296" t="s">
        <v>588</v>
      </c>
    </row>
    <row r="297" spans="1:8" ht="15">
      <c r="A297">
        <v>3</v>
      </c>
      <c r="B297">
        <v>292</v>
      </c>
      <c r="C297">
        <v>304</v>
      </c>
      <c r="D297">
        <v>281</v>
      </c>
      <c r="E297" t="s">
        <v>589</v>
      </c>
      <c r="F297">
        <v>336.9</v>
      </c>
      <c r="G297">
        <v>11</v>
      </c>
      <c r="H297" t="s">
        <v>590</v>
      </c>
    </row>
    <row r="298" spans="1:8" ht="15">
      <c r="A298">
        <v>3</v>
      </c>
      <c r="B298">
        <v>293</v>
      </c>
      <c r="C298">
        <v>214</v>
      </c>
      <c r="D298">
        <v>370</v>
      </c>
      <c r="E298" t="s">
        <v>591</v>
      </c>
      <c r="F298">
        <v>994.2</v>
      </c>
      <c r="G298">
        <v>5</v>
      </c>
      <c r="H298" t="s">
        <v>592</v>
      </c>
    </row>
    <row r="299" spans="1:8" ht="15">
      <c r="A299">
        <v>3</v>
      </c>
      <c r="B299">
        <v>294</v>
      </c>
      <c r="C299">
        <v>239</v>
      </c>
      <c r="D299">
        <v>345</v>
      </c>
      <c r="E299" t="s">
        <v>593</v>
      </c>
      <c r="F299">
        <v>714.2</v>
      </c>
      <c r="G299">
        <v>7</v>
      </c>
      <c r="H299" t="s">
        <v>594</v>
      </c>
    </row>
    <row r="300" spans="1:8" ht="15">
      <c r="A300">
        <v>3</v>
      </c>
      <c r="B300">
        <v>295</v>
      </c>
      <c r="C300">
        <v>204</v>
      </c>
      <c r="D300">
        <v>383</v>
      </c>
      <c r="E300" t="s">
        <v>595</v>
      </c>
      <c r="F300">
        <v>1101.8</v>
      </c>
      <c r="G300">
        <v>4</v>
      </c>
      <c r="H300" t="s">
        <v>596</v>
      </c>
    </row>
    <row r="301" spans="1:8" ht="15">
      <c r="A301">
        <v>3</v>
      </c>
      <c r="B301">
        <v>296</v>
      </c>
      <c r="C301">
        <v>352</v>
      </c>
      <c r="D301">
        <v>237</v>
      </c>
      <c r="E301" t="s">
        <v>597</v>
      </c>
      <c r="F301">
        <v>94.6</v>
      </c>
      <c r="G301">
        <v>13</v>
      </c>
      <c r="H301" t="s">
        <v>598</v>
      </c>
    </row>
    <row r="302" spans="1:8" ht="15">
      <c r="A302">
        <v>4</v>
      </c>
      <c r="B302">
        <v>297</v>
      </c>
      <c r="C302">
        <v>327</v>
      </c>
      <c r="D302">
        <v>261</v>
      </c>
      <c r="E302" t="s">
        <v>599</v>
      </c>
      <c r="F302">
        <v>207</v>
      </c>
      <c r="G302">
        <v>12</v>
      </c>
      <c r="H302" t="s">
        <v>600</v>
      </c>
    </row>
    <row r="303" spans="1:8" ht="15">
      <c r="A303">
        <v>4</v>
      </c>
      <c r="B303">
        <v>298</v>
      </c>
      <c r="C303">
        <v>288</v>
      </c>
      <c r="D303">
        <v>301</v>
      </c>
      <c r="E303" t="s">
        <v>601</v>
      </c>
      <c r="F303">
        <v>424.3</v>
      </c>
      <c r="G303">
        <v>9</v>
      </c>
      <c r="H303" t="s">
        <v>602</v>
      </c>
    </row>
    <row r="304" spans="1:8" ht="15">
      <c r="A304">
        <v>4</v>
      </c>
      <c r="B304">
        <v>299</v>
      </c>
      <c r="C304">
        <v>257</v>
      </c>
      <c r="D304">
        <v>334</v>
      </c>
      <c r="E304" t="s">
        <v>603</v>
      </c>
      <c r="F304">
        <v>572.1</v>
      </c>
      <c r="G304">
        <v>7</v>
      </c>
      <c r="H304" t="s">
        <v>604</v>
      </c>
    </row>
    <row r="305" spans="1:8" ht="15">
      <c r="A305">
        <v>4</v>
      </c>
      <c r="B305">
        <v>300</v>
      </c>
      <c r="C305">
        <v>332</v>
      </c>
      <c r="D305">
        <v>267</v>
      </c>
      <c r="E305" t="s">
        <v>605</v>
      </c>
      <c r="F305">
        <v>172.9</v>
      </c>
      <c r="G305">
        <v>11</v>
      </c>
      <c r="H305" t="s">
        <v>606</v>
      </c>
    </row>
    <row r="306" spans="1:8" ht="15">
      <c r="A306">
        <v>4</v>
      </c>
      <c r="B306">
        <v>301</v>
      </c>
      <c r="C306">
        <v>389</v>
      </c>
      <c r="D306">
        <v>210</v>
      </c>
      <c r="E306" t="s">
        <v>607</v>
      </c>
      <c r="F306">
        <v>33.1</v>
      </c>
      <c r="G306">
        <v>16</v>
      </c>
      <c r="H306" t="s">
        <v>608</v>
      </c>
    </row>
    <row r="307" spans="1:8" ht="15">
      <c r="A307">
        <v>4</v>
      </c>
      <c r="B307">
        <v>302</v>
      </c>
      <c r="C307">
        <v>267</v>
      </c>
      <c r="D307">
        <v>332</v>
      </c>
      <c r="E307" t="s">
        <v>609</v>
      </c>
      <c r="F307">
        <v>491.3</v>
      </c>
      <c r="G307">
        <v>8</v>
      </c>
      <c r="H307" t="s">
        <v>610</v>
      </c>
    </row>
    <row r="308" spans="1:8" ht="15">
      <c r="A308">
        <v>4</v>
      </c>
      <c r="B308">
        <v>303</v>
      </c>
      <c r="C308">
        <v>292</v>
      </c>
      <c r="D308">
        <v>309</v>
      </c>
      <c r="E308" t="s">
        <v>611</v>
      </c>
      <c r="F308">
        <v>410.5</v>
      </c>
      <c r="G308">
        <v>8</v>
      </c>
      <c r="H308" t="s">
        <v>352</v>
      </c>
    </row>
    <row r="309" spans="1:8" ht="15">
      <c r="A309">
        <v>4</v>
      </c>
      <c r="B309">
        <v>304</v>
      </c>
      <c r="C309">
        <v>242</v>
      </c>
      <c r="D309">
        <v>359</v>
      </c>
      <c r="E309" t="s">
        <v>612</v>
      </c>
      <c r="F309">
        <v>691.8</v>
      </c>
      <c r="G309">
        <v>6</v>
      </c>
      <c r="H309" t="s">
        <v>613</v>
      </c>
    </row>
    <row r="310" spans="1:8" ht="15">
      <c r="A310">
        <v>4</v>
      </c>
      <c r="B310">
        <v>305</v>
      </c>
      <c r="C310">
        <v>312</v>
      </c>
      <c r="D310">
        <v>295</v>
      </c>
      <c r="E310" t="s">
        <v>614</v>
      </c>
      <c r="F310">
        <v>296.9</v>
      </c>
      <c r="G310">
        <v>9</v>
      </c>
      <c r="H310" t="s">
        <v>615</v>
      </c>
    </row>
    <row r="311" spans="1:8" ht="15">
      <c r="A311">
        <v>4</v>
      </c>
      <c r="B311">
        <v>306</v>
      </c>
      <c r="C311">
        <v>247</v>
      </c>
      <c r="D311">
        <v>360</v>
      </c>
      <c r="E311" t="s">
        <v>616</v>
      </c>
      <c r="F311">
        <v>635.9</v>
      </c>
      <c r="G311">
        <v>6</v>
      </c>
      <c r="H311" t="s">
        <v>617</v>
      </c>
    </row>
    <row r="312" spans="1:8" ht="15">
      <c r="A312">
        <v>4</v>
      </c>
      <c r="B312">
        <v>307</v>
      </c>
      <c r="C312">
        <v>261</v>
      </c>
      <c r="D312">
        <v>348</v>
      </c>
      <c r="E312" t="s">
        <v>618</v>
      </c>
      <c r="F312">
        <v>537.5</v>
      </c>
      <c r="G312">
        <v>6</v>
      </c>
      <c r="H312" t="s">
        <v>619</v>
      </c>
    </row>
    <row r="313" spans="1:8" ht="15">
      <c r="A313">
        <v>4</v>
      </c>
      <c r="B313">
        <v>308</v>
      </c>
      <c r="C313">
        <v>307</v>
      </c>
      <c r="D313">
        <v>303</v>
      </c>
      <c r="E313" t="s">
        <v>620</v>
      </c>
      <c r="F313">
        <v>328.5</v>
      </c>
      <c r="G313">
        <v>8</v>
      </c>
      <c r="H313" t="s">
        <v>621</v>
      </c>
    </row>
    <row r="314" spans="1:8" ht="15">
      <c r="A314">
        <v>4</v>
      </c>
      <c r="B314">
        <v>309</v>
      </c>
      <c r="C314">
        <v>293</v>
      </c>
      <c r="D314">
        <v>317</v>
      </c>
      <c r="E314" t="s">
        <v>622</v>
      </c>
      <c r="F314">
        <v>410.2</v>
      </c>
      <c r="G314">
        <v>8</v>
      </c>
      <c r="H314" t="s">
        <v>623</v>
      </c>
    </row>
    <row r="315" spans="1:8" ht="15">
      <c r="A315">
        <v>4</v>
      </c>
      <c r="B315">
        <v>310</v>
      </c>
      <c r="C315">
        <v>390</v>
      </c>
      <c r="D315">
        <v>222</v>
      </c>
      <c r="E315" t="s">
        <v>624</v>
      </c>
      <c r="F315">
        <v>32.7</v>
      </c>
      <c r="G315">
        <v>14</v>
      </c>
      <c r="H315" t="s">
        <v>625</v>
      </c>
    </row>
    <row r="316" spans="1:8" ht="15">
      <c r="A316">
        <v>4</v>
      </c>
      <c r="B316">
        <v>311</v>
      </c>
      <c r="C316">
        <v>318</v>
      </c>
      <c r="D316">
        <v>297</v>
      </c>
      <c r="E316" t="s">
        <v>626</v>
      </c>
      <c r="F316">
        <v>272.3</v>
      </c>
      <c r="G316">
        <v>9</v>
      </c>
      <c r="H316" t="s">
        <v>627</v>
      </c>
    </row>
    <row r="317" spans="1:8" ht="15">
      <c r="A317">
        <v>4</v>
      </c>
      <c r="B317">
        <v>312</v>
      </c>
      <c r="C317">
        <v>264</v>
      </c>
      <c r="D317">
        <v>352</v>
      </c>
      <c r="E317" t="s">
        <v>628</v>
      </c>
      <c r="F317">
        <v>505.2</v>
      </c>
      <c r="G317">
        <v>6</v>
      </c>
      <c r="H317" t="s">
        <v>629</v>
      </c>
    </row>
    <row r="318" spans="1:8" ht="15">
      <c r="A318">
        <v>4</v>
      </c>
      <c r="B318">
        <v>313</v>
      </c>
      <c r="C318">
        <v>278</v>
      </c>
      <c r="D318">
        <v>340</v>
      </c>
      <c r="E318" t="s">
        <v>630</v>
      </c>
      <c r="F318">
        <v>453.5</v>
      </c>
      <c r="G318">
        <v>7</v>
      </c>
      <c r="H318" t="s">
        <v>631</v>
      </c>
    </row>
    <row r="319" spans="1:8" ht="15">
      <c r="A319">
        <v>4</v>
      </c>
      <c r="B319">
        <v>314</v>
      </c>
      <c r="C319">
        <v>439</v>
      </c>
      <c r="D319">
        <v>181</v>
      </c>
      <c r="E319" t="s">
        <v>632</v>
      </c>
      <c r="F319">
        <v>3.8</v>
      </c>
      <c r="G319">
        <v>18</v>
      </c>
      <c r="H319" t="s">
        <v>633</v>
      </c>
    </row>
    <row r="320" spans="1:8" ht="15">
      <c r="A320">
        <v>4</v>
      </c>
      <c r="B320">
        <v>315</v>
      </c>
      <c r="C320">
        <v>308</v>
      </c>
      <c r="D320">
        <v>312</v>
      </c>
      <c r="E320" t="s">
        <v>634</v>
      </c>
      <c r="F320">
        <v>318.5</v>
      </c>
      <c r="G320">
        <v>8</v>
      </c>
      <c r="H320" t="s">
        <v>635</v>
      </c>
    </row>
    <row r="321" spans="1:8" ht="15">
      <c r="A321">
        <v>4</v>
      </c>
      <c r="B321">
        <v>316</v>
      </c>
      <c r="C321">
        <v>343</v>
      </c>
      <c r="D321">
        <v>277</v>
      </c>
      <c r="E321" t="s">
        <v>636</v>
      </c>
      <c r="F321">
        <v>110.7</v>
      </c>
      <c r="G321">
        <v>11</v>
      </c>
      <c r="H321" t="s">
        <v>637</v>
      </c>
    </row>
    <row r="322" spans="1:8" ht="15">
      <c r="A322">
        <v>4</v>
      </c>
      <c r="B322">
        <v>317</v>
      </c>
      <c r="C322">
        <v>243</v>
      </c>
      <c r="D322">
        <v>378</v>
      </c>
      <c r="E322" t="s">
        <v>638</v>
      </c>
      <c r="F322">
        <v>668.6</v>
      </c>
      <c r="G322">
        <v>4</v>
      </c>
      <c r="H322" t="s">
        <v>639</v>
      </c>
    </row>
    <row r="323" spans="1:8" ht="15">
      <c r="A323">
        <v>4</v>
      </c>
      <c r="B323">
        <v>318</v>
      </c>
      <c r="C323">
        <v>299</v>
      </c>
      <c r="D323">
        <v>324</v>
      </c>
      <c r="E323" t="s">
        <v>640</v>
      </c>
      <c r="F323">
        <v>375.6</v>
      </c>
      <c r="G323">
        <v>8</v>
      </c>
      <c r="H323" t="s">
        <v>641</v>
      </c>
    </row>
    <row r="324" spans="1:8" ht="15">
      <c r="A324">
        <v>4</v>
      </c>
      <c r="B324">
        <v>319</v>
      </c>
      <c r="C324">
        <v>276</v>
      </c>
      <c r="D324">
        <v>349</v>
      </c>
      <c r="E324" t="s">
        <v>642</v>
      </c>
      <c r="F324">
        <v>460.7</v>
      </c>
      <c r="G324">
        <v>6</v>
      </c>
      <c r="H324" t="s">
        <v>643</v>
      </c>
    </row>
    <row r="325" spans="1:8" ht="15">
      <c r="A325">
        <v>4</v>
      </c>
      <c r="B325">
        <v>320</v>
      </c>
      <c r="C325">
        <v>311</v>
      </c>
      <c r="D325">
        <v>316</v>
      </c>
      <c r="E325" t="s">
        <v>644</v>
      </c>
      <c r="F325">
        <v>307.9</v>
      </c>
      <c r="G325">
        <v>8</v>
      </c>
      <c r="H325" t="s">
        <v>645</v>
      </c>
    </row>
    <row r="326" spans="1:8" ht="15">
      <c r="A326">
        <v>4</v>
      </c>
      <c r="B326">
        <v>321</v>
      </c>
      <c r="C326">
        <v>348</v>
      </c>
      <c r="D326">
        <v>278</v>
      </c>
      <c r="E326" t="s">
        <v>646</v>
      </c>
      <c r="F326">
        <v>100.8</v>
      </c>
      <c r="G326">
        <v>11</v>
      </c>
      <c r="H326" t="s">
        <v>647</v>
      </c>
    </row>
    <row r="327" spans="1:8" ht="15">
      <c r="A327">
        <v>4</v>
      </c>
      <c r="B327">
        <v>322</v>
      </c>
      <c r="C327">
        <v>333</v>
      </c>
      <c r="D327">
        <v>293</v>
      </c>
      <c r="E327" t="s">
        <v>648</v>
      </c>
      <c r="F327">
        <v>170.8</v>
      </c>
      <c r="G327">
        <v>10</v>
      </c>
      <c r="H327" t="s">
        <v>342</v>
      </c>
    </row>
    <row r="328" spans="1:8" ht="15">
      <c r="A328">
        <v>4</v>
      </c>
      <c r="B328">
        <v>323</v>
      </c>
      <c r="C328">
        <v>295</v>
      </c>
      <c r="D328">
        <v>333</v>
      </c>
      <c r="E328" t="s">
        <v>649</v>
      </c>
      <c r="F328">
        <v>396.3</v>
      </c>
      <c r="G328">
        <v>7</v>
      </c>
      <c r="H328" t="s">
        <v>650</v>
      </c>
    </row>
    <row r="329" spans="1:8" ht="15">
      <c r="A329">
        <v>4</v>
      </c>
      <c r="B329">
        <v>324</v>
      </c>
      <c r="C329">
        <v>274</v>
      </c>
      <c r="D329">
        <v>354</v>
      </c>
      <c r="E329" t="s">
        <v>651</v>
      </c>
      <c r="F329">
        <v>467.4</v>
      </c>
      <c r="G329">
        <v>6</v>
      </c>
      <c r="H329" t="s">
        <v>652</v>
      </c>
    </row>
    <row r="330" spans="1:8" ht="15">
      <c r="A330">
        <v>4</v>
      </c>
      <c r="B330">
        <v>325</v>
      </c>
      <c r="C330">
        <v>374</v>
      </c>
      <c r="D330">
        <v>256</v>
      </c>
      <c r="E330" t="s">
        <v>653</v>
      </c>
      <c r="F330">
        <v>51.3</v>
      </c>
      <c r="G330">
        <v>12</v>
      </c>
      <c r="H330" t="s">
        <v>654</v>
      </c>
    </row>
    <row r="331" spans="1:8" ht="15">
      <c r="A331">
        <v>4</v>
      </c>
      <c r="B331">
        <v>326</v>
      </c>
      <c r="C331">
        <v>316</v>
      </c>
      <c r="D331">
        <v>314</v>
      </c>
      <c r="E331" t="s">
        <v>655</v>
      </c>
      <c r="F331">
        <v>286.6</v>
      </c>
      <c r="G331">
        <v>8</v>
      </c>
      <c r="H331" t="s">
        <v>656</v>
      </c>
    </row>
    <row r="332" spans="1:8" ht="15">
      <c r="A332">
        <v>4</v>
      </c>
      <c r="B332">
        <v>327</v>
      </c>
      <c r="C332">
        <v>336</v>
      </c>
      <c r="D332">
        <v>298</v>
      </c>
      <c r="E332" t="s">
        <v>657</v>
      </c>
      <c r="F332">
        <v>140.6</v>
      </c>
      <c r="G332">
        <v>9</v>
      </c>
      <c r="H332" t="s">
        <v>658</v>
      </c>
    </row>
    <row r="333" spans="1:8" ht="15">
      <c r="A333">
        <v>4</v>
      </c>
      <c r="B333">
        <v>328</v>
      </c>
      <c r="C333">
        <v>408</v>
      </c>
      <c r="D333">
        <v>226</v>
      </c>
      <c r="E333" t="s">
        <v>659</v>
      </c>
      <c r="F333">
        <v>16.1</v>
      </c>
      <c r="G333">
        <v>14</v>
      </c>
      <c r="H333" t="s">
        <v>660</v>
      </c>
    </row>
    <row r="334" spans="1:8" ht="15">
      <c r="A334">
        <v>4</v>
      </c>
      <c r="B334">
        <v>329</v>
      </c>
      <c r="C334">
        <v>462</v>
      </c>
      <c r="D334">
        <v>173</v>
      </c>
      <c r="E334" t="s">
        <v>661</v>
      </c>
      <c r="F334">
        <v>1.3</v>
      </c>
      <c r="G334">
        <v>19</v>
      </c>
      <c r="H334" t="s">
        <v>662</v>
      </c>
    </row>
    <row r="335" spans="1:8" ht="15">
      <c r="A335">
        <v>4</v>
      </c>
      <c r="B335">
        <v>330</v>
      </c>
      <c r="C335">
        <v>458</v>
      </c>
      <c r="D335">
        <v>178</v>
      </c>
      <c r="E335" t="s">
        <v>663</v>
      </c>
      <c r="F335">
        <v>1.9</v>
      </c>
      <c r="G335">
        <v>18</v>
      </c>
      <c r="H335" t="s">
        <v>664</v>
      </c>
    </row>
    <row r="336" spans="1:8" ht="15">
      <c r="A336">
        <v>4</v>
      </c>
      <c r="B336">
        <v>331</v>
      </c>
      <c r="C336">
        <v>350</v>
      </c>
      <c r="D336">
        <v>289</v>
      </c>
      <c r="E336" t="s">
        <v>665</v>
      </c>
      <c r="F336">
        <v>97.9</v>
      </c>
      <c r="G336">
        <v>10</v>
      </c>
      <c r="H336" t="s">
        <v>666</v>
      </c>
    </row>
    <row r="337" spans="1:8" ht="15">
      <c r="A337">
        <v>4</v>
      </c>
      <c r="B337">
        <v>332</v>
      </c>
      <c r="C337">
        <v>391</v>
      </c>
      <c r="D337">
        <v>252</v>
      </c>
      <c r="E337" t="s">
        <v>667</v>
      </c>
      <c r="F337">
        <v>31.7</v>
      </c>
      <c r="G337">
        <v>12</v>
      </c>
      <c r="H337" t="s">
        <v>668</v>
      </c>
    </row>
    <row r="338" spans="1:8" ht="15">
      <c r="A338">
        <v>4</v>
      </c>
      <c r="B338">
        <v>333</v>
      </c>
      <c r="C338">
        <v>280</v>
      </c>
      <c r="D338">
        <v>363</v>
      </c>
      <c r="E338" t="s">
        <v>669</v>
      </c>
      <c r="F338">
        <v>441.2</v>
      </c>
      <c r="G338">
        <v>5</v>
      </c>
      <c r="H338" t="s">
        <v>670</v>
      </c>
    </row>
    <row r="339" spans="1:8" ht="15">
      <c r="A339">
        <v>4</v>
      </c>
      <c r="B339">
        <v>334</v>
      </c>
      <c r="C339">
        <v>453</v>
      </c>
      <c r="D339">
        <v>191</v>
      </c>
      <c r="E339" t="s">
        <v>671</v>
      </c>
      <c r="F339">
        <v>2.3</v>
      </c>
      <c r="G339">
        <v>17</v>
      </c>
      <c r="H339" t="s">
        <v>672</v>
      </c>
    </row>
    <row r="340" spans="1:8" ht="15">
      <c r="A340">
        <v>4</v>
      </c>
      <c r="B340">
        <v>335</v>
      </c>
      <c r="C340">
        <v>324</v>
      </c>
      <c r="D340">
        <v>321</v>
      </c>
      <c r="E340" t="s">
        <v>673</v>
      </c>
      <c r="F340">
        <v>227.4</v>
      </c>
      <c r="G340">
        <v>8</v>
      </c>
      <c r="H340" t="s">
        <v>674</v>
      </c>
    </row>
    <row r="341" spans="1:8" ht="15">
      <c r="A341">
        <v>4</v>
      </c>
      <c r="B341">
        <v>336</v>
      </c>
      <c r="C341">
        <v>428</v>
      </c>
      <c r="D341">
        <v>219</v>
      </c>
      <c r="E341" t="s">
        <v>675</v>
      </c>
      <c r="F341">
        <v>7.9</v>
      </c>
      <c r="G341">
        <v>14</v>
      </c>
      <c r="H341" t="s">
        <v>676</v>
      </c>
    </row>
    <row r="342" spans="1:8" ht="15">
      <c r="A342">
        <v>4</v>
      </c>
      <c r="B342">
        <v>337</v>
      </c>
      <c r="C342">
        <v>398</v>
      </c>
      <c r="D342">
        <v>249</v>
      </c>
      <c r="E342" t="s">
        <v>677</v>
      </c>
      <c r="F342">
        <v>27.7</v>
      </c>
      <c r="G342">
        <v>13</v>
      </c>
      <c r="H342" t="s">
        <v>678</v>
      </c>
    </row>
    <row r="343" spans="1:8" ht="15">
      <c r="A343">
        <v>4</v>
      </c>
      <c r="B343">
        <v>338</v>
      </c>
      <c r="C343">
        <v>284</v>
      </c>
      <c r="D343">
        <v>366</v>
      </c>
      <c r="E343" t="s">
        <v>679</v>
      </c>
      <c r="F343">
        <v>428.5</v>
      </c>
      <c r="G343">
        <v>5</v>
      </c>
      <c r="H343" t="s">
        <v>680</v>
      </c>
    </row>
    <row r="344" spans="1:8" ht="15">
      <c r="A344">
        <v>4</v>
      </c>
      <c r="B344">
        <v>339</v>
      </c>
      <c r="C344">
        <v>356</v>
      </c>
      <c r="D344">
        <v>299</v>
      </c>
      <c r="E344" t="s">
        <v>681</v>
      </c>
      <c r="F344">
        <v>82.6</v>
      </c>
      <c r="G344">
        <v>9</v>
      </c>
      <c r="H344" t="s">
        <v>128</v>
      </c>
    </row>
    <row r="345" spans="1:8" ht="15">
      <c r="A345">
        <v>4</v>
      </c>
      <c r="B345">
        <v>340</v>
      </c>
      <c r="C345">
        <v>277</v>
      </c>
      <c r="D345">
        <v>382</v>
      </c>
      <c r="E345" t="s">
        <v>682</v>
      </c>
      <c r="F345">
        <v>455.2</v>
      </c>
      <c r="G345">
        <v>4</v>
      </c>
      <c r="H345" t="s">
        <v>683</v>
      </c>
    </row>
    <row r="346" spans="1:8" ht="15">
      <c r="A346">
        <v>4</v>
      </c>
      <c r="B346">
        <v>341</v>
      </c>
      <c r="C346">
        <v>328</v>
      </c>
      <c r="D346">
        <v>337</v>
      </c>
      <c r="E346" t="s">
        <v>684</v>
      </c>
      <c r="F346">
        <v>201.1</v>
      </c>
      <c r="G346">
        <v>7</v>
      </c>
      <c r="H346" t="s">
        <v>685</v>
      </c>
    </row>
    <row r="347" spans="1:8" ht="15">
      <c r="A347">
        <v>4</v>
      </c>
      <c r="B347">
        <v>342</v>
      </c>
      <c r="C347">
        <v>271</v>
      </c>
      <c r="D347">
        <v>393</v>
      </c>
      <c r="E347" t="s">
        <v>686</v>
      </c>
      <c r="F347">
        <v>477.4</v>
      </c>
      <c r="G347">
        <v>3</v>
      </c>
      <c r="H347" t="s">
        <v>687</v>
      </c>
    </row>
    <row r="348" spans="1:8" ht="15">
      <c r="A348">
        <v>4</v>
      </c>
      <c r="B348">
        <v>343</v>
      </c>
      <c r="C348">
        <v>411</v>
      </c>
      <c r="D348">
        <v>255</v>
      </c>
      <c r="E348" t="s">
        <v>688</v>
      </c>
      <c r="F348">
        <v>12.3</v>
      </c>
      <c r="G348">
        <v>12</v>
      </c>
      <c r="H348" t="s">
        <v>689</v>
      </c>
    </row>
    <row r="349" spans="1:8" ht="15">
      <c r="A349">
        <v>4</v>
      </c>
      <c r="B349">
        <v>344</v>
      </c>
      <c r="C349">
        <v>331</v>
      </c>
      <c r="D349">
        <v>338</v>
      </c>
      <c r="E349" t="s">
        <v>690</v>
      </c>
      <c r="F349">
        <v>176.8</v>
      </c>
      <c r="G349">
        <v>7</v>
      </c>
      <c r="H349" t="s">
        <v>691</v>
      </c>
    </row>
    <row r="350" spans="1:8" ht="15">
      <c r="A350">
        <v>4</v>
      </c>
      <c r="B350">
        <v>345</v>
      </c>
      <c r="C350">
        <v>346</v>
      </c>
      <c r="D350">
        <v>322</v>
      </c>
      <c r="E350" t="s">
        <v>692</v>
      </c>
      <c r="F350">
        <v>102.7</v>
      </c>
      <c r="G350">
        <v>8</v>
      </c>
      <c r="H350" t="s">
        <v>693</v>
      </c>
    </row>
    <row r="351" spans="1:8" ht="15">
      <c r="A351">
        <v>4</v>
      </c>
      <c r="B351">
        <v>346</v>
      </c>
      <c r="C351">
        <v>301</v>
      </c>
      <c r="D351">
        <v>372</v>
      </c>
      <c r="E351" t="s">
        <v>694</v>
      </c>
      <c r="F351">
        <v>362.3</v>
      </c>
      <c r="G351">
        <v>5</v>
      </c>
      <c r="H351" t="s">
        <v>695</v>
      </c>
    </row>
    <row r="352" spans="1:8" ht="15">
      <c r="A352">
        <v>4</v>
      </c>
      <c r="B352">
        <v>347</v>
      </c>
      <c r="C352">
        <v>305</v>
      </c>
      <c r="D352">
        <v>369</v>
      </c>
      <c r="E352" t="s">
        <v>696</v>
      </c>
      <c r="F352">
        <v>336.8</v>
      </c>
      <c r="G352">
        <v>5</v>
      </c>
      <c r="H352" t="s">
        <v>697</v>
      </c>
    </row>
    <row r="353" spans="1:8" ht="15">
      <c r="A353">
        <v>4</v>
      </c>
      <c r="B353">
        <v>348</v>
      </c>
      <c r="C353">
        <v>323</v>
      </c>
      <c r="D353">
        <v>355</v>
      </c>
      <c r="E353" t="s">
        <v>698</v>
      </c>
      <c r="F353">
        <v>236.9</v>
      </c>
      <c r="G353">
        <v>6</v>
      </c>
      <c r="H353" t="s">
        <v>699</v>
      </c>
    </row>
    <row r="354" spans="1:8" ht="15">
      <c r="A354">
        <v>4</v>
      </c>
      <c r="B354">
        <v>349</v>
      </c>
      <c r="C354">
        <v>423</v>
      </c>
      <c r="D354">
        <v>260</v>
      </c>
      <c r="E354" t="s">
        <v>700</v>
      </c>
      <c r="F354">
        <v>9.1</v>
      </c>
      <c r="G354">
        <v>12</v>
      </c>
      <c r="H354" t="s">
        <v>701</v>
      </c>
    </row>
    <row r="355" spans="1:8" ht="15">
      <c r="A355">
        <v>4</v>
      </c>
      <c r="B355">
        <v>350</v>
      </c>
      <c r="C355">
        <v>285</v>
      </c>
      <c r="D355">
        <v>399</v>
      </c>
      <c r="E355" t="s">
        <v>702</v>
      </c>
      <c r="F355">
        <v>427.5</v>
      </c>
      <c r="G355">
        <v>1</v>
      </c>
      <c r="H355" t="s">
        <v>703</v>
      </c>
    </row>
    <row r="356" spans="1:8" ht="15">
      <c r="A356">
        <v>4</v>
      </c>
      <c r="B356">
        <v>351</v>
      </c>
      <c r="C356">
        <v>335</v>
      </c>
      <c r="D356">
        <v>350</v>
      </c>
      <c r="E356" t="s">
        <v>704</v>
      </c>
      <c r="F356">
        <v>146.8</v>
      </c>
      <c r="G356">
        <v>6</v>
      </c>
      <c r="H356" t="s">
        <v>705</v>
      </c>
    </row>
    <row r="357" spans="1:8" ht="15">
      <c r="A357">
        <v>4</v>
      </c>
      <c r="B357">
        <v>352</v>
      </c>
      <c r="C357">
        <v>330</v>
      </c>
      <c r="D357">
        <v>357</v>
      </c>
      <c r="E357" t="s">
        <v>706</v>
      </c>
      <c r="F357">
        <v>191.8</v>
      </c>
      <c r="G357">
        <v>6</v>
      </c>
      <c r="H357" t="s">
        <v>707</v>
      </c>
    </row>
    <row r="358" spans="1:8" ht="15">
      <c r="A358">
        <v>4</v>
      </c>
      <c r="B358">
        <v>353</v>
      </c>
      <c r="C358">
        <v>410</v>
      </c>
      <c r="D358">
        <v>280</v>
      </c>
      <c r="E358" t="s">
        <v>708</v>
      </c>
      <c r="F358">
        <v>13</v>
      </c>
      <c r="G358">
        <v>11</v>
      </c>
      <c r="H358" t="s">
        <v>709</v>
      </c>
    </row>
    <row r="359" spans="1:8" ht="15">
      <c r="A359">
        <v>4</v>
      </c>
      <c r="B359">
        <v>354</v>
      </c>
      <c r="C359">
        <v>302</v>
      </c>
      <c r="D359">
        <v>391</v>
      </c>
      <c r="E359" t="s">
        <v>710</v>
      </c>
      <c r="F359">
        <v>356.7</v>
      </c>
      <c r="G359">
        <v>3</v>
      </c>
      <c r="H359" t="s">
        <v>711</v>
      </c>
    </row>
    <row r="360" spans="1:8" ht="15">
      <c r="A360">
        <v>4</v>
      </c>
      <c r="B360">
        <v>355</v>
      </c>
      <c r="C360">
        <v>321</v>
      </c>
      <c r="D360">
        <v>374</v>
      </c>
      <c r="E360" t="s">
        <v>712</v>
      </c>
      <c r="F360">
        <v>252.8</v>
      </c>
      <c r="G360">
        <v>4</v>
      </c>
      <c r="H360" t="s">
        <v>713</v>
      </c>
    </row>
    <row r="361" spans="1:8" ht="15">
      <c r="A361">
        <v>4</v>
      </c>
      <c r="B361">
        <v>356</v>
      </c>
      <c r="C361">
        <v>313</v>
      </c>
      <c r="D361">
        <v>381</v>
      </c>
      <c r="E361" t="s">
        <v>714</v>
      </c>
      <c r="F361">
        <v>293.3</v>
      </c>
      <c r="G361">
        <v>4</v>
      </c>
      <c r="H361" t="s">
        <v>715</v>
      </c>
    </row>
    <row r="362" spans="1:8" ht="15">
      <c r="A362">
        <v>4</v>
      </c>
      <c r="B362">
        <v>357</v>
      </c>
      <c r="C362">
        <v>357</v>
      </c>
      <c r="D362">
        <v>341</v>
      </c>
      <c r="E362" t="s">
        <v>716</v>
      </c>
      <c r="F362">
        <v>82.5</v>
      </c>
      <c r="G362">
        <v>7</v>
      </c>
      <c r="H362" t="s">
        <v>717</v>
      </c>
    </row>
    <row r="363" spans="1:8" ht="15">
      <c r="A363">
        <v>4</v>
      </c>
      <c r="B363">
        <v>358</v>
      </c>
      <c r="C363">
        <v>364</v>
      </c>
      <c r="D363">
        <v>336</v>
      </c>
      <c r="E363" t="s">
        <v>718</v>
      </c>
      <c r="F363">
        <v>63.9</v>
      </c>
      <c r="G363">
        <v>7</v>
      </c>
      <c r="H363" t="s">
        <v>719</v>
      </c>
    </row>
    <row r="364" spans="1:8" ht="15">
      <c r="A364">
        <v>4</v>
      </c>
      <c r="B364">
        <v>359</v>
      </c>
      <c r="C364">
        <v>310</v>
      </c>
      <c r="D364">
        <v>390</v>
      </c>
      <c r="E364" t="s">
        <v>720</v>
      </c>
      <c r="F364">
        <v>309.2</v>
      </c>
      <c r="G364">
        <v>3</v>
      </c>
      <c r="H364" t="s">
        <v>721</v>
      </c>
    </row>
    <row r="365" spans="1:8" ht="15">
      <c r="A365">
        <v>4</v>
      </c>
      <c r="B365">
        <v>360</v>
      </c>
      <c r="C365">
        <v>342</v>
      </c>
      <c r="D365">
        <v>361</v>
      </c>
      <c r="E365" t="s">
        <v>722</v>
      </c>
      <c r="F365">
        <v>117.6</v>
      </c>
      <c r="G365">
        <v>5</v>
      </c>
      <c r="H365" t="s">
        <v>723</v>
      </c>
    </row>
    <row r="366" spans="1:8" ht="15">
      <c r="A366">
        <v>4</v>
      </c>
      <c r="B366">
        <v>361</v>
      </c>
      <c r="C366">
        <v>315</v>
      </c>
      <c r="D366">
        <v>387</v>
      </c>
      <c r="E366" t="s">
        <v>724</v>
      </c>
      <c r="F366">
        <v>288.8</v>
      </c>
      <c r="G366">
        <v>3</v>
      </c>
      <c r="H366" t="s">
        <v>725</v>
      </c>
    </row>
    <row r="367" spans="1:8" ht="15">
      <c r="A367">
        <v>4</v>
      </c>
      <c r="B367">
        <v>362</v>
      </c>
      <c r="C367">
        <v>409</v>
      </c>
      <c r="D367">
        <v>296</v>
      </c>
      <c r="E367" t="s">
        <v>726</v>
      </c>
      <c r="F367">
        <v>15.8</v>
      </c>
      <c r="G367">
        <v>9</v>
      </c>
      <c r="H367" t="s">
        <v>727</v>
      </c>
    </row>
    <row r="368" spans="1:8" ht="15">
      <c r="A368">
        <v>4</v>
      </c>
      <c r="B368">
        <v>363</v>
      </c>
      <c r="C368">
        <v>300</v>
      </c>
      <c r="D368">
        <v>405</v>
      </c>
      <c r="E368" t="s">
        <v>728</v>
      </c>
      <c r="F368">
        <v>362.5</v>
      </c>
      <c r="G368">
        <v>1</v>
      </c>
      <c r="H368" t="s">
        <v>729</v>
      </c>
    </row>
    <row r="369" spans="1:8" ht="15">
      <c r="A369">
        <v>4</v>
      </c>
      <c r="B369">
        <v>364</v>
      </c>
      <c r="C369">
        <v>403</v>
      </c>
      <c r="D369">
        <v>302</v>
      </c>
      <c r="E369" t="s">
        <v>730</v>
      </c>
      <c r="F369">
        <v>22</v>
      </c>
      <c r="G369">
        <v>9</v>
      </c>
      <c r="H369" t="s">
        <v>731</v>
      </c>
    </row>
    <row r="370" spans="1:8" ht="15">
      <c r="A370">
        <v>4</v>
      </c>
      <c r="B370">
        <v>365</v>
      </c>
      <c r="C370">
        <v>326</v>
      </c>
      <c r="D370">
        <v>386</v>
      </c>
      <c r="E370" t="s">
        <v>732</v>
      </c>
      <c r="F370">
        <v>212.3</v>
      </c>
      <c r="G370">
        <v>3</v>
      </c>
      <c r="H370" t="s">
        <v>594</v>
      </c>
    </row>
    <row r="371" spans="1:8" ht="15">
      <c r="A371">
        <v>4</v>
      </c>
      <c r="B371">
        <v>366</v>
      </c>
      <c r="C371">
        <v>402</v>
      </c>
      <c r="D371">
        <v>310</v>
      </c>
      <c r="E371" t="s">
        <v>733</v>
      </c>
      <c r="F371">
        <v>22.1</v>
      </c>
      <c r="G371">
        <v>8</v>
      </c>
      <c r="H371" t="s">
        <v>734</v>
      </c>
    </row>
    <row r="372" spans="1:8" ht="15">
      <c r="A372">
        <v>4</v>
      </c>
      <c r="B372">
        <v>367</v>
      </c>
      <c r="C372">
        <v>387</v>
      </c>
      <c r="D372">
        <v>326</v>
      </c>
      <c r="E372" t="s">
        <v>735</v>
      </c>
      <c r="F372">
        <v>34.1</v>
      </c>
      <c r="G372">
        <v>8</v>
      </c>
      <c r="H372" t="s">
        <v>736</v>
      </c>
    </row>
    <row r="373" spans="1:8" ht="15">
      <c r="A373">
        <v>4</v>
      </c>
      <c r="B373">
        <v>368</v>
      </c>
      <c r="C373">
        <v>383</v>
      </c>
      <c r="D373">
        <v>330</v>
      </c>
      <c r="E373" t="s">
        <v>737</v>
      </c>
      <c r="F373">
        <v>35.5</v>
      </c>
      <c r="G373">
        <v>8</v>
      </c>
      <c r="H373" t="s">
        <v>738</v>
      </c>
    </row>
    <row r="374" spans="1:8" ht="15">
      <c r="A374">
        <v>4</v>
      </c>
      <c r="B374">
        <v>369</v>
      </c>
      <c r="C374">
        <v>449</v>
      </c>
      <c r="D374">
        <v>269</v>
      </c>
      <c r="E374" t="s">
        <v>739</v>
      </c>
      <c r="F374">
        <v>2.5</v>
      </c>
      <c r="G374">
        <v>11</v>
      </c>
      <c r="H374" t="s">
        <v>740</v>
      </c>
    </row>
    <row r="375" spans="1:8" ht="15">
      <c r="A375">
        <v>4</v>
      </c>
      <c r="B375">
        <v>370</v>
      </c>
      <c r="C375">
        <v>341</v>
      </c>
      <c r="D375">
        <v>377</v>
      </c>
      <c r="E375" t="s">
        <v>741</v>
      </c>
      <c r="F375">
        <v>121.7</v>
      </c>
      <c r="G375">
        <v>4</v>
      </c>
      <c r="H375" t="s">
        <v>742</v>
      </c>
    </row>
    <row r="376" spans="1:8" ht="15">
      <c r="A376">
        <v>4</v>
      </c>
      <c r="B376">
        <v>371</v>
      </c>
      <c r="C376">
        <v>362</v>
      </c>
      <c r="D376">
        <v>356</v>
      </c>
      <c r="E376" t="s">
        <v>743</v>
      </c>
      <c r="F376">
        <v>72.1</v>
      </c>
      <c r="G376">
        <v>6</v>
      </c>
      <c r="H376" t="s">
        <v>744</v>
      </c>
    </row>
    <row r="377" spans="1:8" ht="15">
      <c r="A377">
        <v>4</v>
      </c>
      <c r="B377">
        <v>372</v>
      </c>
      <c r="C377">
        <v>358</v>
      </c>
      <c r="D377">
        <v>365</v>
      </c>
      <c r="E377" t="s">
        <v>745</v>
      </c>
      <c r="F377">
        <v>81.6</v>
      </c>
      <c r="G377">
        <v>5</v>
      </c>
      <c r="H377" t="s">
        <v>746</v>
      </c>
    </row>
    <row r="378" spans="1:8" ht="15">
      <c r="A378">
        <v>4</v>
      </c>
      <c r="B378">
        <v>373</v>
      </c>
      <c r="C378">
        <v>366</v>
      </c>
      <c r="D378">
        <v>358</v>
      </c>
      <c r="E378" t="s">
        <v>747</v>
      </c>
      <c r="F378">
        <v>62.3</v>
      </c>
      <c r="G378">
        <v>6</v>
      </c>
      <c r="H378" t="s">
        <v>748</v>
      </c>
    </row>
    <row r="379" spans="1:8" ht="15">
      <c r="A379">
        <v>4</v>
      </c>
      <c r="B379">
        <v>374</v>
      </c>
      <c r="C379">
        <v>303</v>
      </c>
      <c r="D379">
        <v>426</v>
      </c>
      <c r="E379" t="s">
        <v>749</v>
      </c>
      <c r="F379">
        <v>343.4</v>
      </c>
      <c r="G379">
        <v>0</v>
      </c>
      <c r="H379" t="s">
        <v>750</v>
      </c>
    </row>
    <row r="380" spans="1:8" ht="15">
      <c r="A380">
        <v>4</v>
      </c>
      <c r="B380">
        <v>375</v>
      </c>
      <c r="C380">
        <v>386</v>
      </c>
      <c r="D380">
        <v>353</v>
      </c>
      <c r="E380" t="s">
        <v>751</v>
      </c>
      <c r="F380">
        <v>34.8</v>
      </c>
      <c r="G380">
        <v>6</v>
      </c>
      <c r="H380" t="s">
        <v>752</v>
      </c>
    </row>
    <row r="381" spans="1:8" ht="15">
      <c r="A381">
        <v>4</v>
      </c>
      <c r="B381">
        <v>376</v>
      </c>
      <c r="C381">
        <v>338</v>
      </c>
      <c r="D381">
        <v>403</v>
      </c>
      <c r="E381" t="s">
        <v>753</v>
      </c>
      <c r="F381">
        <v>136</v>
      </c>
      <c r="G381">
        <v>1</v>
      </c>
      <c r="H381" t="s">
        <v>754</v>
      </c>
    </row>
    <row r="382" spans="1:8" ht="15">
      <c r="A382">
        <v>4</v>
      </c>
      <c r="B382">
        <v>377</v>
      </c>
      <c r="C382">
        <v>399</v>
      </c>
      <c r="D382">
        <v>343</v>
      </c>
      <c r="E382" t="s">
        <v>755</v>
      </c>
      <c r="F382">
        <v>27.6</v>
      </c>
      <c r="G382">
        <v>7</v>
      </c>
      <c r="H382" t="s">
        <v>756</v>
      </c>
    </row>
    <row r="383" spans="1:8" ht="15">
      <c r="A383">
        <v>4</v>
      </c>
      <c r="B383">
        <v>378</v>
      </c>
      <c r="C383">
        <v>266</v>
      </c>
      <c r="D383">
        <v>481</v>
      </c>
      <c r="E383" t="s">
        <v>757</v>
      </c>
      <c r="F383">
        <v>495.5</v>
      </c>
      <c r="G383">
        <v>0</v>
      </c>
      <c r="H383" t="s">
        <v>758</v>
      </c>
    </row>
    <row r="384" spans="1:8" ht="15">
      <c r="A384">
        <v>4</v>
      </c>
      <c r="B384">
        <v>379</v>
      </c>
      <c r="C384">
        <v>339</v>
      </c>
      <c r="D384">
        <v>408</v>
      </c>
      <c r="E384" t="s">
        <v>759</v>
      </c>
      <c r="F384">
        <v>133.8</v>
      </c>
      <c r="G384">
        <v>1</v>
      </c>
      <c r="H384" t="s">
        <v>760</v>
      </c>
    </row>
    <row r="385" spans="1:8" ht="15">
      <c r="A385">
        <v>4</v>
      </c>
      <c r="B385">
        <v>380</v>
      </c>
      <c r="C385">
        <v>378</v>
      </c>
      <c r="D385">
        <v>371</v>
      </c>
      <c r="E385" t="s">
        <v>761</v>
      </c>
      <c r="F385">
        <v>42.9</v>
      </c>
      <c r="G385">
        <v>5</v>
      </c>
      <c r="H385" t="s">
        <v>762</v>
      </c>
    </row>
    <row r="386" spans="1:8" ht="15">
      <c r="A386">
        <v>4</v>
      </c>
      <c r="B386">
        <v>381</v>
      </c>
      <c r="C386">
        <v>354</v>
      </c>
      <c r="D386">
        <v>401</v>
      </c>
      <c r="E386" t="s">
        <v>763</v>
      </c>
      <c r="F386">
        <v>85.8</v>
      </c>
      <c r="G386">
        <v>1</v>
      </c>
      <c r="H386" t="s">
        <v>764</v>
      </c>
    </row>
    <row r="387" spans="1:8" ht="15">
      <c r="A387">
        <v>4</v>
      </c>
      <c r="B387">
        <v>382</v>
      </c>
      <c r="C387">
        <v>353</v>
      </c>
      <c r="D387">
        <v>402</v>
      </c>
      <c r="E387" t="s">
        <v>765</v>
      </c>
      <c r="F387">
        <v>89.9</v>
      </c>
      <c r="G387">
        <v>1</v>
      </c>
      <c r="H387" t="s">
        <v>766</v>
      </c>
    </row>
    <row r="388" spans="1:8" ht="15">
      <c r="A388">
        <v>4</v>
      </c>
      <c r="B388">
        <v>383</v>
      </c>
      <c r="C388">
        <v>444</v>
      </c>
      <c r="D388">
        <v>313</v>
      </c>
      <c r="E388" t="s">
        <v>767</v>
      </c>
      <c r="F388">
        <v>3.1</v>
      </c>
      <c r="G388">
        <v>8</v>
      </c>
      <c r="H388" t="s">
        <v>768</v>
      </c>
    </row>
    <row r="389" spans="1:8" ht="15">
      <c r="A389">
        <v>4</v>
      </c>
      <c r="B389">
        <v>384</v>
      </c>
      <c r="C389">
        <v>432</v>
      </c>
      <c r="D389">
        <v>327</v>
      </c>
      <c r="E389" t="s">
        <v>769</v>
      </c>
      <c r="F389">
        <v>6.6</v>
      </c>
      <c r="G389">
        <v>8</v>
      </c>
      <c r="H389" t="s">
        <v>770</v>
      </c>
    </row>
    <row r="390" spans="1:8" ht="15">
      <c r="A390">
        <v>4</v>
      </c>
      <c r="B390">
        <v>385</v>
      </c>
      <c r="C390">
        <v>376</v>
      </c>
      <c r="D390">
        <v>385</v>
      </c>
      <c r="E390" t="s">
        <v>771</v>
      </c>
      <c r="F390">
        <v>49.7</v>
      </c>
      <c r="G390">
        <v>4</v>
      </c>
      <c r="H390" t="s">
        <v>772</v>
      </c>
    </row>
    <row r="391" spans="1:8" ht="15">
      <c r="A391">
        <v>4</v>
      </c>
      <c r="B391">
        <v>386</v>
      </c>
      <c r="C391">
        <v>334</v>
      </c>
      <c r="D391">
        <v>431</v>
      </c>
      <c r="E391" t="s">
        <v>773</v>
      </c>
      <c r="F391">
        <v>156.8</v>
      </c>
      <c r="G391">
        <v>0</v>
      </c>
      <c r="H391" t="s">
        <v>774</v>
      </c>
    </row>
    <row r="392" spans="1:8" ht="15">
      <c r="A392">
        <v>4</v>
      </c>
      <c r="B392">
        <v>387</v>
      </c>
      <c r="C392">
        <v>371</v>
      </c>
      <c r="D392">
        <v>394</v>
      </c>
      <c r="E392" t="s">
        <v>775</v>
      </c>
      <c r="F392">
        <v>54</v>
      </c>
      <c r="G392">
        <v>3</v>
      </c>
      <c r="H392" t="s">
        <v>707</v>
      </c>
    </row>
    <row r="393" spans="1:8" ht="15">
      <c r="A393">
        <v>4</v>
      </c>
      <c r="B393">
        <v>388</v>
      </c>
      <c r="C393">
        <v>415</v>
      </c>
      <c r="D393">
        <v>351</v>
      </c>
      <c r="E393" t="s">
        <v>776</v>
      </c>
      <c r="F393">
        <v>11.4</v>
      </c>
      <c r="G393">
        <v>6</v>
      </c>
      <c r="H393" t="s">
        <v>777</v>
      </c>
    </row>
    <row r="394" spans="1:8" ht="15">
      <c r="A394">
        <v>4</v>
      </c>
      <c r="B394">
        <v>389</v>
      </c>
      <c r="C394">
        <v>369</v>
      </c>
      <c r="D394">
        <v>398</v>
      </c>
      <c r="E394" t="s">
        <v>778</v>
      </c>
      <c r="F394">
        <v>54.5</v>
      </c>
      <c r="G394">
        <v>2</v>
      </c>
      <c r="H394" t="s">
        <v>779</v>
      </c>
    </row>
    <row r="395" spans="1:8" ht="15">
      <c r="A395">
        <v>4</v>
      </c>
      <c r="B395">
        <v>390</v>
      </c>
      <c r="C395">
        <v>397</v>
      </c>
      <c r="D395">
        <v>376</v>
      </c>
      <c r="E395" t="s">
        <v>780</v>
      </c>
      <c r="F395">
        <v>28</v>
      </c>
      <c r="G395">
        <v>4</v>
      </c>
      <c r="H395" t="s">
        <v>781</v>
      </c>
    </row>
    <row r="396" spans="1:8" ht="15">
      <c r="A396">
        <v>4</v>
      </c>
      <c r="B396">
        <v>391</v>
      </c>
      <c r="C396">
        <v>380</v>
      </c>
      <c r="D396">
        <v>395</v>
      </c>
      <c r="E396" t="s">
        <v>782</v>
      </c>
      <c r="F396">
        <v>40</v>
      </c>
      <c r="G396">
        <v>2</v>
      </c>
      <c r="H396" t="s">
        <v>783</v>
      </c>
    </row>
    <row r="397" spans="1:8" ht="15">
      <c r="A397">
        <v>4</v>
      </c>
      <c r="B397">
        <v>392</v>
      </c>
      <c r="C397">
        <v>381</v>
      </c>
      <c r="D397">
        <v>397</v>
      </c>
      <c r="E397" t="s">
        <v>784</v>
      </c>
      <c r="F397">
        <v>37</v>
      </c>
      <c r="G397">
        <v>2</v>
      </c>
      <c r="H397" t="s">
        <v>785</v>
      </c>
    </row>
    <row r="398" spans="1:8" ht="15">
      <c r="A398">
        <v>4</v>
      </c>
      <c r="B398">
        <v>393</v>
      </c>
      <c r="C398">
        <v>412</v>
      </c>
      <c r="D398">
        <v>373</v>
      </c>
      <c r="E398" t="s">
        <v>786</v>
      </c>
      <c r="F398">
        <v>12.2</v>
      </c>
      <c r="G398">
        <v>4</v>
      </c>
      <c r="H398" t="s">
        <v>787</v>
      </c>
    </row>
    <row r="399" spans="1:8" ht="15">
      <c r="A399">
        <v>4</v>
      </c>
      <c r="B399">
        <v>394</v>
      </c>
      <c r="C399">
        <v>347</v>
      </c>
      <c r="D399">
        <v>439</v>
      </c>
      <c r="E399" t="s">
        <v>788</v>
      </c>
      <c r="F399">
        <v>101</v>
      </c>
      <c r="G399">
        <v>0</v>
      </c>
      <c r="H399" t="s">
        <v>789</v>
      </c>
    </row>
    <row r="400" spans="1:8" ht="15">
      <c r="A400">
        <v>4</v>
      </c>
      <c r="B400">
        <v>395</v>
      </c>
      <c r="C400">
        <v>370</v>
      </c>
      <c r="D400">
        <v>418</v>
      </c>
      <c r="E400" t="s">
        <v>790</v>
      </c>
      <c r="F400">
        <v>54.3</v>
      </c>
      <c r="G400">
        <v>0</v>
      </c>
      <c r="H400" t="s">
        <v>713</v>
      </c>
    </row>
    <row r="401" spans="1:8" ht="15">
      <c r="A401">
        <v>5</v>
      </c>
      <c r="B401">
        <v>396</v>
      </c>
      <c r="C401">
        <v>382</v>
      </c>
      <c r="D401">
        <v>407</v>
      </c>
      <c r="E401" t="s">
        <v>791</v>
      </c>
      <c r="F401">
        <v>36.6</v>
      </c>
      <c r="G401">
        <v>1</v>
      </c>
      <c r="H401" t="s">
        <v>792</v>
      </c>
    </row>
    <row r="402" spans="1:8" ht="15">
      <c r="A402">
        <v>5</v>
      </c>
      <c r="B402">
        <v>397</v>
      </c>
      <c r="C402">
        <v>401</v>
      </c>
      <c r="D402">
        <v>389</v>
      </c>
      <c r="E402" t="s">
        <v>793</v>
      </c>
      <c r="F402">
        <v>23</v>
      </c>
      <c r="G402">
        <v>3</v>
      </c>
      <c r="H402" t="s">
        <v>794</v>
      </c>
    </row>
    <row r="403" spans="1:8" ht="15">
      <c r="A403">
        <v>5</v>
      </c>
      <c r="B403">
        <v>398</v>
      </c>
      <c r="C403">
        <v>360</v>
      </c>
      <c r="D403">
        <v>432</v>
      </c>
      <c r="E403" t="s">
        <v>795</v>
      </c>
      <c r="F403">
        <v>73</v>
      </c>
      <c r="G403">
        <v>0</v>
      </c>
      <c r="H403" t="s">
        <v>796</v>
      </c>
    </row>
    <row r="404" spans="1:8" ht="15">
      <c r="A404">
        <v>5</v>
      </c>
      <c r="B404">
        <v>399</v>
      </c>
      <c r="C404">
        <v>337</v>
      </c>
      <c r="D404">
        <v>456</v>
      </c>
      <c r="E404" t="s">
        <v>797</v>
      </c>
      <c r="F404">
        <v>136.2</v>
      </c>
      <c r="G404">
        <v>0</v>
      </c>
      <c r="H404" t="s">
        <v>798</v>
      </c>
    </row>
    <row r="405" spans="1:8" ht="15">
      <c r="A405">
        <v>5</v>
      </c>
      <c r="B405">
        <v>400</v>
      </c>
      <c r="C405">
        <v>447</v>
      </c>
      <c r="D405">
        <v>346</v>
      </c>
      <c r="E405" t="s">
        <v>799</v>
      </c>
      <c r="F405">
        <v>2.6</v>
      </c>
      <c r="G405">
        <v>7</v>
      </c>
      <c r="H405" t="s">
        <v>800</v>
      </c>
    </row>
    <row r="406" spans="1:8" ht="15">
      <c r="A406">
        <v>5</v>
      </c>
      <c r="B406">
        <v>401</v>
      </c>
      <c r="C406">
        <v>489</v>
      </c>
      <c r="D406">
        <v>305</v>
      </c>
      <c r="E406" t="s">
        <v>801</v>
      </c>
      <c r="F406">
        <v>0</v>
      </c>
      <c r="G406">
        <v>8</v>
      </c>
      <c r="H406" t="s">
        <v>802</v>
      </c>
    </row>
    <row r="407" spans="1:8" ht="15">
      <c r="A407">
        <v>5</v>
      </c>
      <c r="B407">
        <v>402</v>
      </c>
      <c r="C407">
        <v>365</v>
      </c>
      <c r="D407">
        <v>429</v>
      </c>
      <c r="E407" t="s">
        <v>803</v>
      </c>
      <c r="F407">
        <v>63.7</v>
      </c>
      <c r="G407">
        <v>0</v>
      </c>
      <c r="H407" t="s">
        <v>804</v>
      </c>
    </row>
    <row r="408" spans="1:8" ht="15">
      <c r="A408">
        <v>5</v>
      </c>
      <c r="B408">
        <v>403</v>
      </c>
      <c r="C408">
        <v>361</v>
      </c>
      <c r="D408">
        <v>434</v>
      </c>
      <c r="E408" t="s">
        <v>805</v>
      </c>
      <c r="F408">
        <v>73</v>
      </c>
      <c r="G408">
        <v>0</v>
      </c>
      <c r="H408" t="s">
        <v>806</v>
      </c>
    </row>
    <row r="409" spans="1:8" ht="15">
      <c r="A409">
        <v>5</v>
      </c>
      <c r="B409">
        <v>404</v>
      </c>
      <c r="C409">
        <v>372</v>
      </c>
      <c r="D409">
        <v>422</v>
      </c>
      <c r="E409" t="s">
        <v>807</v>
      </c>
      <c r="F409">
        <v>52.4</v>
      </c>
      <c r="G409">
        <v>0</v>
      </c>
      <c r="H409" t="s">
        <v>808</v>
      </c>
    </row>
    <row r="410" spans="1:8" ht="15">
      <c r="A410">
        <v>5</v>
      </c>
      <c r="B410">
        <v>405</v>
      </c>
      <c r="C410">
        <v>384</v>
      </c>
      <c r="D410">
        <v>412</v>
      </c>
      <c r="E410" t="s">
        <v>809</v>
      </c>
      <c r="F410">
        <v>35</v>
      </c>
      <c r="G410">
        <v>0</v>
      </c>
      <c r="H410" t="s">
        <v>810</v>
      </c>
    </row>
    <row r="411" spans="1:8" ht="15">
      <c r="A411">
        <v>5</v>
      </c>
      <c r="B411">
        <v>406</v>
      </c>
      <c r="C411">
        <v>393</v>
      </c>
      <c r="D411">
        <v>406</v>
      </c>
      <c r="E411" t="s">
        <v>811</v>
      </c>
      <c r="F411">
        <v>30.7</v>
      </c>
      <c r="G411">
        <v>1</v>
      </c>
      <c r="H411" t="s">
        <v>812</v>
      </c>
    </row>
    <row r="412" spans="1:8" ht="15">
      <c r="A412">
        <v>5</v>
      </c>
      <c r="B412">
        <v>407</v>
      </c>
      <c r="C412">
        <v>405</v>
      </c>
      <c r="D412">
        <v>396</v>
      </c>
      <c r="E412" t="s">
        <v>813</v>
      </c>
      <c r="F412">
        <v>20</v>
      </c>
      <c r="G412">
        <v>2</v>
      </c>
      <c r="H412" t="s">
        <v>814</v>
      </c>
    </row>
    <row r="413" spans="1:8" ht="15">
      <c r="A413">
        <v>5</v>
      </c>
      <c r="B413">
        <v>408</v>
      </c>
      <c r="C413">
        <v>434</v>
      </c>
      <c r="D413">
        <v>367</v>
      </c>
      <c r="E413" t="s">
        <v>815</v>
      </c>
      <c r="F413">
        <v>6</v>
      </c>
      <c r="G413">
        <v>5</v>
      </c>
      <c r="H413" t="s">
        <v>779</v>
      </c>
    </row>
    <row r="414" spans="1:8" ht="15">
      <c r="A414">
        <v>5</v>
      </c>
      <c r="B414">
        <v>409</v>
      </c>
      <c r="C414">
        <v>388</v>
      </c>
      <c r="D414">
        <v>415</v>
      </c>
      <c r="E414" t="s">
        <v>816</v>
      </c>
      <c r="F414">
        <v>33.6</v>
      </c>
      <c r="G414">
        <v>0</v>
      </c>
      <c r="H414" t="s">
        <v>817</v>
      </c>
    </row>
    <row r="415" spans="1:8" ht="15">
      <c r="A415">
        <v>5</v>
      </c>
      <c r="B415">
        <v>410</v>
      </c>
      <c r="C415">
        <v>404</v>
      </c>
      <c r="D415">
        <v>400</v>
      </c>
      <c r="E415" t="s">
        <v>818</v>
      </c>
      <c r="F415">
        <v>21.7</v>
      </c>
      <c r="G415">
        <v>1</v>
      </c>
      <c r="H415" t="s">
        <v>819</v>
      </c>
    </row>
    <row r="416" spans="1:8" ht="15">
      <c r="A416">
        <v>5</v>
      </c>
      <c r="B416">
        <v>411</v>
      </c>
      <c r="C416">
        <v>413</v>
      </c>
      <c r="D416">
        <v>392</v>
      </c>
      <c r="E416" t="s">
        <v>820</v>
      </c>
      <c r="F416">
        <v>11.6</v>
      </c>
      <c r="G416">
        <v>3</v>
      </c>
      <c r="H416" t="s">
        <v>821</v>
      </c>
    </row>
    <row r="417" spans="1:8" ht="15">
      <c r="A417">
        <v>5</v>
      </c>
      <c r="B417">
        <v>412</v>
      </c>
      <c r="C417">
        <v>440</v>
      </c>
      <c r="D417">
        <v>364</v>
      </c>
      <c r="E417" t="s">
        <v>822</v>
      </c>
      <c r="F417">
        <v>3.8</v>
      </c>
      <c r="G417">
        <v>5</v>
      </c>
      <c r="H417" t="s">
        <v>823</v>
      </c>
    </row>
    <row r="418" spans="1:8" ht="15">
      <c r="A418">
        <v>5</v>
      </c>
      <c r="B418">
        <v>413</v>
      </c>
      <c r="C418">
        <v>340</v>
      </c>
      <c r="D418">
        <v>465</v>
      </c>
      <c r="E418" t="s">
        <v>824</v>
      </c>
      <c r="F418">
        <v>125.9</v>
      </c>
      <c r="G418">
        <v>0</v>
      </c>
      <c r="H418" t="s">
        <v>825</v>
      </c>
    </row>
    <row r="419" spans="1:8" ht="15">
      <c r="A419">
        <v>5</v>
      </c>
      <c r="B419">
        <v>414</v>
      </c>
      <c r="C419">
        <v>425</v>
      </c>
      <c r="D419">
        <v>380</v>
      </c>
      <c r="E419" t="s">
        <v>826</v>
      </c>
      <c r="F419">
        <v>8.3</v>
      </c>
      <c r="G419">
        <v>4</v>
      </c>
      <c r="H419" t="s">
        <v>827</v>
      </c>
    </row>
    <row r="420" spans="1:8" ht="15">
      <c r="A420">
        <v>5</v>
      </c>
      <c r="B420">
        <v>415</v>
      </c>
      <c r="C420">
        <v>385</v>
      </c>
      <c r="D420">
        <v>428</v>
      </c>
      <c r="E420" t="s">
        <v>828</v>
      </c>
      <c r="F420">
        <v>35</v>
      </c>
      <c r="G420">
        <v>0</v>
      </c>
      <c r="H420" t="s">
        <v>152</v>
      </c>
    </row>
    <row r="421" spans="1:8" ht="15">
      <c r="A421">
        <v>5</v>
      </c>
      <c r="B421">
        <v>416</v>
      </c>
      <c r="C421">
        <v>359</v>
      </c>
      <c r="D421">
        <v>453</v>
      </c>
      <c r="E421" t="s">
        <v>829</v>
      </c>
      <c r="F421">
        <v>76.5</v>
      </c>
      <c r="G421">
        <v>0</v>
      </c>
      <c r="H421" t="s">
        <v>830</v>
      </c>
    </row>
    <row r="422" spans="1:8" ht="15">
      <c r="A422">
        <v>5</v>
      </c>
      <c r="B422">
        <v>417</v>
      </c>
      <c r="C422">
        <v>436</v>
      </c>
      <c r="D422">
        <v>379</v>
      </c>
      <c r="E422" t="s">
        <v>831</v>
      </c>
      <c r="F422">
        <v>5.7</v>
      </c>
      <c r="G422">
        <v>4</v>
      </c>
      <c r="H422" t="s">
        <v>832</v>
      </c>
    </row>
    <row r="423" spans="1:8" ht="15">
      <c r="A423">
        <v>5</v>
      </c>
      <c r="B423">
        <v>418</v>
      </c>
      <c r="C423">
        <v>395</v>
      </c>
      <c r="D423">
        <v>424</v>
      </c>
      <c r="E423" t="s">
        <v>833</v>
      </c>
      <c r="F423">
        <v>29.2</v>
      </c>
      <c r="G423">
        <v>0</v>
      </c>
      <c r="H423" t="s">
        <v>834</v>
      </c>
    </row>
    <row r="424" spans="1:8" ht="15">
      <c r="A424">
        <v>5</v>
      </c>
      <c r="B424">
        <v>419</v>
      </c>
      <c r="C424">
        <v>344</v>
      </c>
      <c r="D424">
        <v>478</v>
      </c>
      <c r="E424" t="s">
        <v>835</v>
      </c>
      <c r="F424">
        <v>105.8</v>
      </c>
      <c r="G424">
        <v>0</v>
      </c>
      <c r="H424" t="s">
        <v>560</v>
      </c>
    </row>
    <row r="425" spans="1:8" ht="15">
      <c r="A425">
        <v>5</v>
      </c>
      <c r="B425">
        <v>420</v>
      </c>
      <c r="C425">
        <v>450</v>
      </c>
      <c r="D425">
        <v>375</v>
      </c>
      <c r="E425" t="s">
        <v>836</v>
      </c>
      <c r="F425">
        <v>2.5</v>
      </c>
      <c r="G425">
        <v>4</v>
      </c>
      <c r="H425" t="s">
        <v>837</v>
      </c>
    </row>
    <row r="426" spans="1:8" ht="15">
      <c r="A426">
        <v>5</v>
      </c>
      <c r="B426">
        <v>421</v>
      </c>
      <c r="C426">
        <v>459</v>
      </c>
      <c r="D426">
        <v>368</v>
      </c>
      <c r="E426" t="s">
        <v>838</v>
      </c>
      <c r="F426">
        <v>1.9</v>
      </c>
      <c r="G426">
        <v>5</v>
      </c>
      <c r="H426" t="s">
        <v>839</v>
      </c>
    </row>
    <row r="427" spans="1:8" ht="15">
      <c r="A427">
        <v>5</v>
      </c>
      <c r="B427">
        <v>422</v>
      </c>
      <c r="C427">
        <v>467</v>
      </c>
      <c r="D427">
        <v>362</v>
      </c>
      <c r="E427" t="s">
        <v>840</v>
      </c>
      <c r="F427">
        <v>0.9</v>
      </c>
      <c r="G427">
        <v>5</v>
      </c>
      <c r="H427" t="s">
        <v>841</v>
      </c>
    </row>
    <row r="428" spans="1:8" ht="15">
      <c r="A428">
        <v>5</v>
      </c>
      <c r="B428">
        <v>423</v>
      </c>
      <c r="C428">
        <v>355</v>
      </c>
      <c r="D428">
        <v>474</v>
      </c>
      <c r="E428" t="s">
        <v>842</v>
      </c>
      <c r="F428">
        <v>84.6</v>
      </c>
      <c r="G428">
        <v>0</v>
      </c>
      <c r="H428" t="s">
        <v>572</v>
      </c>
    </row>
    <row r="429" spans="1:8" ht="15">
      <c r="A429">
        <v>5</v>
      </c>
      <c r="B429">
        <v>424</v>
      </c>
      <c r="C429">
        <v>379</v>
      </c>
      <c r="D429">
        <v>451</v>
      </c>
      <c r="E429" t="s">
        <v>843</v>
      </c>
      <c r="F429">
        <v>41.9</v>
      </c>
      <c r="G429">
        <v>0</v>
      </c>
      <c r="H429" t="s">
        <v>844</v>
      </c>
    </row>
    <row r="430" spans="1:8" ht="15">
      <c r="A430">
        <v>5</v>
      </c>
      <c r="B430">
        <v>425</v>
      </c>
      <c r="C430">
        <v>351</v>
      </c>
      <c r="D430">
        <v>480</v>
      </c>
      <c r="E430" t="s">
        <v>845</v>
      </c>
      <c r="F430">
        <v>97.2</v>
      </c>
      <c r="G430">
        <v>0</v>
      </c>
      <c r="H430" t="s">
        <v>846</v>
      </c>
    </row>
    <row r="431" spans="1:8" ht="15">
      <c r="A431">
        <v>5</v>
      </c>
      <c r="B431">
        <v>426</v>
      </c>
      <c r="C431">
        <v>416</v>
      </c>
      <c r="D431">
        <v>416</v>
      </c>
      <c r="E431" t="s">
        <v>847</v>
      </c>
      <c r="F431">
        <v>11.2</v>
      </c>
      <c r="G431">
        <v>0</v>
      </c>
      <c r="H431" t="s">
        <v>848</v>
      </c>
    </row>
    <row r="432" spans="1:8" ht="15">
      <c r="A432">
        <v>5</v>
      </c>
      <c r="B432">
        <v>427</v>
      </c>
      <c r="C432">
        <v>363</v>
      </c>
      <c r="D432">
        <v>469</v>
      </c>
      <c r="E432" t="s">
        <v>849</v>
      </c>
      <c r="F432">
        <v>65.6</v>
      </c>
      <c r="G432">
        <v>0</v>
      </c>
      <c r="H432" t="s">
        <v>560</v>
      </c>
    </row>
    <row r="433" spans="1:8" ht="15">
      <c r="A433">
        <v>5</v>
      </c>
      <c r="B433">
        <v>428</v>
      </c>
      <c r="C433">
        <v>426</v>
      </c>
      <c r="D433">
        <v>411</v>
      </c>
      <c r="E433" t="s">
        <v>850</v>
      </c>
      <c r="F433">
        <v>8.2</v>
      </c>
      <c r="G433">
        <v>0</v>
      </c>
      <c r="H433" t="s">
        <v>851</v>
      </c>
    </row>
    <row r="434" spans="1:8" ht="15">
      <c r="A434">
        <v>5</v>
      </c>
      <c r="B434">
        <v>429</v>
      </c>
      <c r="C434">
        <v>373</v>
      </c>
      <c r="D434">
        <v>464</v>
      </c>
      <c r="E434" t="s">
        <v>852</v>
      </c>
      <c r="F434">
        <v>52.2</v>
      </c>
      <c r="G434">
        <v>0</v>
      </c>
      <c r="H434" t="s">
        <v>853</v>
      </c>
    </row>
    <row r="435" spans="1:8" ht="15">
      <c r="A435">
        <v>5</v>
      </c>
      <c r="B435">
        <v>430</v>
      </c>
      <c r="C435">
        <v>455</v>
      </c>
      <c r="D435">
        <v>384</v>
      </c>
      <c r="E435" t="s">
        <v>854</v>
      </c>
      <c r="F435">
        <v>2.3</v>
      </c>
      <c r="G435">
        <v>4</v>
      </c>
      <c r="H435" t="s">
        <v>855</v>
      </c>
    </row>
    <row r="436" spans="1:8" ht="15">
      <c r="A436">
        <v>5</v>
      </c>
      <c r="B436">
        <v>431</v>
      </c>
      <c r="C436">
        <v>407</v>
      </c>
      <c r="D436">
        <v>435</v>
      </c>
      <c r="E436" t="s">
        <v>856</v>
      </c>
      <c r="F436">
        <v>17.6</v>
      </c>
      <c r="G436">
        <v>0</v>
      </c>
      <c r="H436" t="s">
        <v>857</v>
      </c>
    </row>
    <row r="437" spans="1:8" ht="15">
      <c r="A437">
        <v>5</v>
      </c>
      <c r="B437">
        <v>432</v>
      </c>
      <c r="C437">
        <v>394</v>
      </c>
      <c r="D437">
        <v>448</v>
      </c>
      <c r="E437" t="s">
        <v>858</v>
      </c>
      <c r="F437">
        <v>30.2</v>
      </c>
      <c r="G437">
        <v>0</v>
      </c>
      <c r="H437" t="s">
        <v>859</v>
      </c>
    </row>
    <row r="438" spans="1:8" ht="15">
      <c r="A438">
        <v>5</v>
      </c>
      <c r="B438">
        <v>433</v>
      </c>
      <c r="C438">
        <v>349</v>
      </c>
      <c r="D438">
        <v>493</v>
      </c>
      <c r="E438" t="s">
        <v>860</v>
      </c>
      <c r="F438">
        <v>99.7</v>
      </c>
      <c r="G438">
        <v>0</v>
      </c>
      <c r="H438" t="s">
        <v>861</v>
      </c>
    </row>
    <row r="439" spans="1:8" ht="15">
      <c r="A439">
        <v>5</v>
      </c>
      <c r="B439">
        <v>434</v>
      </c>
      <c r="C439">
        <v>396</v>
      </c>
      <c r="D439">
        <v>450</v>
      </c>
      <c r="E439" t="s">
        <v>862</v>
      </c>
      <c r="F439">
        <v>28.4</v>
      </c>
      <c r="G439">
        <v>0</v>
      </c>
      <c r="H439" t="s">
        <v>863</v>
      </c>
    </row>
    <row r="440" spans="1:8" ht="15">
      <c r="A440">
        <v>5</v>
      </c>
      <c r="B440">
        <v>435</v>
      </c>
      <c r="C440">
        <v>431</v>
      </c>
      <c r="D440">
        <v>420</v>
      </c>
      <c r="E440" t="s">
        <v>864</v>
      </c>
      <c r="F440">
        <v>6.7</v>
      </c>
      <c r="G440">
        <v>0</v>
      </c>
      <c r="H440" t="s">
        <v>865</v>
      </c>
    </row>
    <row r="441" spans="1:8" ht="15">
      <c r="A441">
        <v>5</v>
      </c>
      <c r="B441">
        <v>436</v>
      </c>
      <c r="C441">
        <v>367</v>
      </c>
      <c r="D441">
        <v>488</v>
      </c>
      <c r="E441" t="s">
        <v>866</v>
      </c>
      <c r="F441">
        <v>57.3</v>
      </c>
      <c r="G441">
        <v>0</v>
      </c>
      <c r="H441" t="s">
        <v>867</v>
      </c>
    </row>
    <row r="442" spans="1:8" ht="15">
      <c r="A442">
        <v>5</v>
      </c>
      <c r="B442">
        <v>437</v>
      </c>
      <c r="C442">
        <v>400</v>
      </c>
      <c r="D442">
        <v>457</v>
      </c>
      <c r="E442" t="s">
        <v>868</v>
      </c>
      <c r="F442">
        <v>24.3</v>
      </c>
      <c r="G442">
        <v>0</v>
      </c>
      <c r="H442" t="s">
        <v>869</v>
      </c>
    </row>
    <row r="443" spans="1:8" ht="15">
      <c r="A443">
        <v>5</v>
      </c>
      <c r="B443">
        <v>438</v>
      </c>
      <c r="C443">
        <v>441</v>
      </c>
      <c r="D443">
        <v>417</v>
      </c>
      <c r="E443" t="s">
        <v>870</v>
      </c>
      <c r="F443">
        <v>3.2</v>
      </c>
      <c r="G443">
        <v>0</v>
      </c>
      <c r="H443" t="s">
        <v>678</v>
      </c>
    </row>
    <row r="444" spans="1:8" ht="15">
      <c r="A444">
        <v>5</v>
      </c>
      <c r="B444">
        <v>439</v>
      </c>
      <c r="C444">
        <v>429</v>
      </c>
      <c r="D444">
        <v>430</v>
      </c>
      <c r="E444" t="s">
        <v>871</v>
      </c>
      <c r="F444">
        <v>7.4</v>
      </c>
      <c r="G444">
        <v>0</v>
      </c>
      <c r="H444" t="s">
        <v>872</v>
      </c>
    </row>
    <row r="445" spans="1:8" ht="15">
      <c r="A445">
        <v>5</v>
      </c>
      <c r="B445">
        <v>440</v>
      </c>
      <c r="C445">
        <v>418</v>
      </c>
      <c r="D445">
        <v>443</v>
      </c>
      <c r="E445" t="s">
        <v>873</v>
      </c>
      <c r="F445">
        <v>11</v>
      </c>
      <c r="G445">
        <v>0</v>
      </c>
      <c r="H445" t="s">
        <v>874</v>
      </c>
    </row>
    <row r="446" spans="1:8" ht="15">
      <c r="A446">
        <v>5</v>
      </c>
      <c r="B446">
        <v>441</v>
      </c>
      <c r="C446">
        <v>406</v>
      </c>
      <c r="D446">
        <v>462</v>
      </c>
      <c r="E446" t="s">
        <v>875</v>
      </c>
      <c r="F446">
        <v>18.4</v>
      </c>
      <c r="G446">
        <v>0</v>
      </c>
      <c r="H446" t="s">
        <v>876</v>
      </c>
    </row>
    <row r="447" spans="1:8" ht="15">
      <c r="A447">
        <v>5</v>
      </c>
      <c r="B447">
        <v>442</v>
      </c>
      <c r="C447">
        <v>461</v>
      </c>
      <c r="D447">
        <v>410</v>
      </c>
      <c r="E447" t="s">
        <v>877</v>
      </c>
      <c r="F447">
        <v>1.7</v>
      </c>
      <c r="G447">
        <v>0</v>
      </c>
      <c r="H447" t="s">
        <v>878</v>
      </c>
    </row>
    <row r="448" spans="1:8" ht="15">
      <c r="A448">
        <v>5</v>
      </c>
      <c r="B448">
        <v>443</v>
      </c>
      <c r="C448">
        <v>482</v>
      </c>
      <c r="D448">
        <v>388</v>
      </c>
      <c r="E448" t="s">
        <v>879</v>
      </c>
      <c r="F448">
        <v>0.2</v>
      </c>
      <c r="G448">
        <v>3</v>
      </c>
      <c r="H448" t="s">
        <v>880</v>
      </c>
    </row>
    <row r="449" spans="1:8" ht="15">
      <c r="A449">
        <v>5</v>
      </c>
      <c r="B449">
        <v>444</v>
      </c>
      <c r="C449">
        <v>470</v>
      </c>
      <c r="D449">
        <v>404</v>
      </c>
      <c r="E449" t="s">
        <v>881</v>
      </c>
      <c r="F449">
        <v>0.8</v>
      </c>
      <c r="G449">
        <v>1</v>
      </c>
      <c r="H449" t="s">
        <v>882</v>
      </c>
    </row>
    <row r="450" spans="1:8" ht="15">
      <c r="A450">
        <v>5</v>
      </c>
      <c r="B450">
        <v>445</v>
      </c>
      <c r="C450">
        <v>414</v>
      </c>
      <c r="D450">
        <v>463</v>
      </c>
      <c r="E450" t="s">
        <v>883</v>
      </c>
      <c r="F450">
        <v>11.5</v>
      </c>
      <c r="G450">
        <v>0</v>
      </c>
      <c r="H450" t="s">
        <v>884</v>
      </c>
    </row>
    <row r="451" spans="1:8" ht="15">
      <c r="A451">
        <v>5</v>
      </c>
      <c r="B451">
        <v>446</v>
      </c>
      <c r="C451">
        <v>465</v>
      </c>
      <c r="D451">
        <v>414</v>
      </c>
      <c r="E451" t="s">
        <v>885</v>
      </c>
      <c r="F451">
        <v>1.1</v>
      </c>
      <c r="G451">
        <v>0</v>
      </c>
      <c r="H451" t="s">
        <v>886</v>
      </c>
    </row>
    <row r="452" spans="1:8" ht="15">
      <c r="A452">
        <v>5</v>
      </c>
      <c r="B452">
        <v>447</v>
      </c>
      <c r="C452">
        <v>442</v>
      </c>
      <c r="D452">
        <v>436</v>
      </c>
      <c r="E452" t="s">
        <v>887</v>
      </c>
      <c r="F452">
        <v>3.2</v>
      </c>
      <c r="G452">
        <v>0</v>
      </c>
      <c r="H452" t="s">
        <v>727</v>
      </c>
    </row>
    <row r="453" spans="1:8" ht="15">
      <c r="A453">
        <v>5</v>
      </c>
      <c r="B453">
        <v>448</v>
      </c>
      <c r="C453">
        <v>421</v>
      </c>
      <c r="D453">
        <v>459</v>
      </c>
      <c r="E453" t="s">
        <v>888</v>
      </c>
      <c r="F453">
        <v>9.6</v>
      </c>
      <c r="G453">
        <v>0</v>
      </c>
      <c r="H453" t="s">
        <v>699</v>
      </c>
    </row>
    <row r="454" spans="1:8" ht="15">
      <c r="A454">
        <v>5</v>
      </c>
      <c r="B454">
        <v>449</v>
      </c>
      <c r="C454">
        <v>456</v>
      </c>
      <c r="D454">
        <v>427</v>
      </c>
      <c r="E454" t="s">
        <v>889</v>
      </c>
      <c r="F454">
        <v>2.1</v>
      </c>
      <c r="G454">
        <v>0</v>
      </c>
      <c r="H454" t="s">
        <v>890</v>
      </c>
    </row>
    <row r="455" spans="1:8" ht="15">
      <c r="A455">
        <v>5</v>
      </c>
      <c r="B455">
        <v>450</v>
      </c>
      <c r="C455">
        <v>435</v>
      </c>
      <c r="D455">
        <v>447</v>
      </c>
      <c r="E455" t="s">
        <v>891</v>
      </c>
      <c r="F455">
        <v>5.9</v>
      </c>
      <c r="G455">
        <v>0</v>
      </c>
      <c r="H455" t="s">
        <v>892</v>
      </c>
    </row>
    <row r="456" spans="1:8" ht="15">
      <c r="A456">
        <v>5</v>
      </c>
      <c r="B456">
        <v>451</v>
      </c>
      <c r="C456">
        <v>433</v>
      </c>
      <c r="D456">
        <v>449</v>
      </c>
      <c r="E456" t="s">
        <v>893</v>
      </c>
      <c r="F456">
        <v>6.4</v>
      </c>
      <c r="G456">
        <v>0</v>
      </c>
      <c r="H456" t="s">
        <v>844</v>
      </c>
    </row>
    <row r="457" spans="1:8" ht="15">
      <c r="A457">
        <v>5</v>
      </c>
      <c r="B457">
        <v>452</v>
      </c>
      <c r="C457">
        <v>419</v>
      </c>
      <c r="D457">
        <v>466</v>
      </c>
      <c r="E457" t="s">
        <v>894</v>
      </c>
      <c r="F457">
        <v>10.3</v>
      </c>
      <c r="G457">
        <v>0</v>
      </c>
      <c r="H457" t="s">
        <v>895</v>
      </c>
    </row>
    <row r="458" spans="1:8" ht="15">
      <c r="A458">
        <v>5</v>
      </c>
      <c r="B458">
        <v>453</v>
      </c>
      <c r="C458">
        <v>477</v>
      </c>
      <c r="D458">
        <v>413</v>
      </c>
      <c r="E458" t="s">
        <v>896</v>
      </c>
      <c r="F458">
        <v>0.2</v>
      </c>
      <c r="G458">
        <v>0</v>
      </c>
      <c r="H458" t="s">
        <v>897</v>
      </c>
    </row>
    <row r="459" spans="1:8" ht="15">
      <c r="A459">
        <v>5</v>
      </c>
      <c r="B459">
        <v>454</v>
      </c>
      <c r="C459">
        <v>469</v>
      </c>
      <c r="D459">
        <v>421</v>
      </c>
      <c r="E459" t="s">
        <v>898</v>
      </c>
      <c r="F459">
        <v>0.8</v>
      </c>
      <c r="G459">
        <v>0</v>
      </c>
      <c r="H459" t="s">
        <v>899</v>
      </c>
    </row>
    <row r="460" spans="1:8" ht="15">
      <c r="A460">
        <v>5</v>
      </c>
      <c r="B460">
        <v>455</v>
      </c>
      <c r="C460">
        <v>471</v>
      </c>
      <c r="D460">
        <v>423</v>
      </c>
      <c r="E460" t="s">
        <v>900</v>
      </c>
      <c r="F460">
        <v>0.7</v>
      </c>
      <c r="G460">
        <v>0</v>
      </c>
      <c r="H460" t="s">
        <v>901</v>
      </c>
    </row>
    <row r="461" spans="1:8" ht="15">
      <c r="A461">
        <v>5</v>
      </c>
      <c r="B461">
        <v>456</v>
      </c>
      <c r="C461">
        <v>454</v>
      </c>
      <c r="D461">
        <v>441</v>
      </c>
      <c r="E461" t="s">
        <v>902</v>
      </c>
      <c r="F461">
        <v>2.3</v>
      </c>
      <c r="G461">
        <v>0</v>
      </c>
      <c r="H461" t="s">
        <v>903</v>
      </c>
    </row>
    <row r="462" spans="1:8" ht="15">
      <c r="A462">
        <v>5</v>
      </c>
      <c r="B462">
        <v>457</v>
      </c>
      <c r="C462">
        <v>487</v>
      </c>
      <c r="D462">
        <v>409</v>
      </c>
      <c r="E462" t="s">
        <v>904</v>
      </c>
      <c r="F462">
        <v>0</v>
      </c>
      <c r="G462">
        <v>0</v>
      </c>
      <c r="H462" t="s">
        <v>905</v>
      </c>
    </row>
    <row r="463" spans="1:8" ht="15">
      <c r="A463">
        <v>5</v>
      </c>
      <c r="B463">
        <v>458</v>
      </c>
      <c r="C463">
        <v>430</v>
      </c>
      <c r="D463">
        <v>467</v>
      </c>
      <c r="E463" t="s">
        <v>906</v>
      </c>
      <c r="F463">
        <v>7.4</v>
      </c>
      <c r="G463">
        <v>0</v>
      </c>
      <c r="H463" t="s">
        <v>654</v>
      </c>
    </row>
    <row r="464" spans="1:8" ht="15">
      <c r="A464">
        <v>5</v>
      </c>
      <c r="B464">
        <v>459</v>
      </c>
      <c r="C464">
        <v>427</v>
      </c>
      <c r="D464">
        <v>470</v>
      </c>
      <c r="E464" t="s">
        <v>907</v>
      </c>
      <c r="F464">
        <v>8.2</v>
      </c>
      <c r="G464">
        <v>0</v>
      </c>
      <c r="H464" t="s">
        <v>908</v>
      </c>
    </row>
    <row r="465" spans="1:8" ht="15">
      <c r="A465">
        <v>5</v>
      </c>
      <c r="B465">
        <v>460</v>
      </c>
      <c r="C465">
        <v>437</v>
      </c>
      <c r="D465">
        <v>461</v>
      </c>
      <c r="E465" t="s">
        <v>909</v>
      </c>
      <c r="F465">
        <v>4.4</v>
      </c>
      <c r="G465">
        <v>0</v>
      </c>
      <c r="H465" t="s">
        <v>910</v>
      </c>
    </row>
    <row r="466" spans="1:8" ht="15">
      <c r="A466">
        <v>5</v>
      </c>
      <c r="B466">
        <v>461</v>
      </c>
      <c r="C466">
        <v>475</v>
      </c>
      <c r="D466">
        <v>425</v>
      </c>
      <c r="E466" t="s">
        <v>911</v>
      </c>
      <c r="F466">
        <v>0.5</v>
      </c>
      <c r="G466">
        <v>0</v>
      </c>
      <c r="H466" t="s">
        <v>912</v>
      </c>
    </row>
    <row r="467" spans="1:8" ht="15">
      <c r="A467">
        <v>5</v>
      </c>
      <c r="B467">
        <v>462</v>
      </c>
      <c r="C467">
        <v>468</v>
      </c>
      <c r="D467">
        <v>433</v>
      </c>
      <c r="E467" t="s">
        <v>913</v>
      </c>
      <c r="F467">
        <v>0.9</v>
      </c>
      <c r="G467">
        <v>0</v>
      </c>
      <c r="H467" t="s">
        <v>827</v>
      </c>
    </row>
    <row r="468" spans="1:8" ht="15">
      <c r="A468">
        <v>5</v>
      </c>
      <c r="B468">
        <v>463</v>
      </c>
      <c r="C468">
        <v>417</v>
      </c>
      <c r="D468">
        <v>484</v>
      </c>
      <c r="E468" t="s">
        <v>914</v>
      </c>
      <c r="F468">
        <v>11.2</v>
      </c>
      <c r="G468">
        <v>0</v>
      </c>
      <c r="H468" t="s">
        <v>915</v>
      </c>
    </row>
    <row r="469" spans="1:8" ht="15">
      <c r="A469">
        <v>5</v>
      </c>
      <c r="B469">
        <v>464</v>
      </c>
      <c r="C469">
        <v>488</v>
      </c>
      <c r="D469">
        <v>419</v>
      </c>
      <c r="E469" t="s">
        <v>916</v>
      </c>
      <c r="F469">
        <v>0</v>
      </c>
      <c r="G469">
        <v>0</v>
      </c>
      <c r="H469" t="s">
        <v>890</v>
      </c>
    </row>
    <row r="470" spans="1:8" ht="15">
      <c r="A470">
        <v>5</v>
      </c>
      <c r="B470">
        <v>465</v>
      </c>
      <c r="C470">
        <v>422</v>
      </c>
      <c r="D470">
        <v>487</v>
      </c>
      <c r="E470" t="s">
        <v>917</v>
      </c>
      <c r="F470">
        <v>9.3</v>
      </c>
      <c r="G470">
        <v>0</v>
      </c>
      <c r="H470" t="s">
        <v>903</v>
      </c>
    </row>
    <row r="471" spans="1:8" ht="15">
      <c r="A471">
        <v>5</v>
      </c>
      <c r="B471">
        <v>466</v>
      </c>
      <c r="C471">
        <v>424</v>
      </c>
      <c r="D471">
        <v>486</v>
      </c>
      <c r="E471" t="s">
        <v>918</v>
      </c>
      <c r="F471">
        <v>8.5</v>
      </c>
      <c r="G471">
        <v>0</v>
      </c>
      <c r="H471" t="s">
        <v>865</v>
      </c>
    </row>
    <row r="472" spans="1:8" ht="15">
      <c r="A472">
        <v>5</v>
      </c>
      <c r="B472">
        <v>467</v>
      </c>
      <c r="C472">
        <v>478</v>
      </c>
      <c r="D472">
        <v>437</v>
      </c>
      <c r="E472" t="s">
        <v>919</v>
      </c>
      <c r="F472">
        <v>0.2</v>
      </c>
      <c r="G472">
        <v>0</v>
      </c>
      <c r="H472" t="s">
        <v>880</v>
      </c>
    </row>
    <row r="473" spans="1:8" ht="15">
      <c r="A473">
        <v>5</v>
      </c>
      <c r="B473">
        <v>468</v>
      </c>
      <c r="C473">
        <v>479</v>
      </c>
      <c r="D473">
        <v>438</v>
      </c>
      <c r="E473" t="s">
        <v>920</v>
      </c>
      <c r="F473">
        <v>0.2</v>
      </c>
      <c r="G473">
        <v>0</v>
      </c>
      <c r="H473" t="s">
        <v>921</v>
      </c>
    </row>
    <row r="474" spans="1:8" ht="15">
      <c r="A474">
        <v>5</v>
      </c>
      <c r="B474">
        <v>469</v>
      </c>
      <c r="C474">
        <v>472</v>
      </c>
      <c r="D474">
        <v>445</v>
      </c>
      <c r="E474" t="s">
        <v>922</v>
      </c>
      <c r="F474">
        <v>0.7</v>
      </c>
      <c r="G474">
        <v>0</v>
      </c>
      <c r="H474" t="s">
        <v>923</v>
      </c>
    </row>
    <row r="475" spans="1:8" ht="15">
      <c r="A475">
        <v>5</v>
      </c>
      <c r="B475">
        <v>470</v>
      </c>
      <c r="C475">
        <v>476</v>
      </c>
      <c r="D475">
        <v>442</v>
      </c>
      <c r="E475" t="s">
        <v>924</v>
      </c>
      <c r="F475">
        <v>0.4</v>
      </c>
      <c r="G475">
        <v>0</v>
      </c>
      <c r="H475" t="s">
        <v>925</v>
      </c>
    </row>
    <row r="476" spans="1:8" ht="15">
      <c r="A476">
        <v>5</v>
      </c>
      <c r="B476">
        <v>471</v>
      </c>
      <c r="C476">
        <v>473</v>
      </c>
      <c r="D476">
        <v>446</v>
      </c>
      <c r="E476" t="s">
        <v>926</v>
      </c>
      <c r="F476">
        <v>0.7</v>
      </c>
      <c r="G476">
        <v>0</v>
      </c>
      <c r="H476" t="s">
        <v>901</v>
      </c>
    </row>
    <row r="477" spans="1:8" ht="15">
      <c r="A477">
        <v>5</v>
      </c>
      <c r="B477">
        <v>472</v>
      </c>
      <c r="C477">
        <v>466</v>
      </c>
      <c r="D477">
        <v>454</v>
      </c>
      <c r="E477" t="s">
        <v>927</v>
      </c>
      <c r="F477">
        <v>1</v>
      </c>
      <c r="G477">
        <v>0</v>
      </c>
      <c r="H477" t="s">
        <v>928</v>
      </c>
    </row>
    <row r="478" spans="1:8" ht="15">
      <c r="A478">
        <v>5</v>
      </c>
      <c r="B478">
        <v>473</v>
      </c>
      <c r="C478">
        <v>446</v>
      </c>
      <c r="D478">
        <v>476</v>
      </c>
      <c r="E478" t="s">
        <v>929</v>
      </c>
      <c r="F478">
        <v>2.9</v>
      </c>
      <c r="G478">
        <v>0</v>
      </c>
      <c r="H478" t="s">
        <v>647</v>
      </c>
    </row>
    <row r="479" spans="1:8" ht="15">
      <c r="A479">
        <v>5</v>
      </c>
      <c r="B479">
        <v>474</v>
      </c>
      <c r="C479">
        <v>443</v>
      </c>
      <c r="D479">
        <v>479</v>
      </c>
      <c r="E479" t="s">
        <v>930</v>
      </c>
      <c r="F479">
        <v>3.2</v>
      </c>
      <c r="G479">
        <v>0</v>
      </c>
      <c r="H479" t="s">
        <v>787</v>
      </c>
    </row>
    <row r="480" spans="1:8" ht="15">
      <c r="A480">
        <v>5</v>
      </c>
      <c r="B480">
        <v>475</v>
      </c>
      <c r="C480">
        <v>484</v>
      </c>
      <c r="D480">
        <v>440</v>
      </c>
      <c r="E480" t="s">
        <v>931</v>
      </c>
      <c r="F480">
        <v>0.1</v>
      </c>
      <c r="G480">
        <v>0</v>
      </c>
      <c r="H480" t="s">
        <v>932</v>
      </c>
    </row>
    <row r="481" spans="1:8" ht="15">
      <c r="A481">
        <v>5</v>
      </c>
      <c r="B481">
        <v>476</v>
      </c>
      <c r="C481">
        <v>480</v>
      </c>
      <c r="D481">
        <v>444</v>
      </c>
      <c r="E481" t="s">
        <v>933</v>
      </c>
      <c r="F481">
        <v>0.2</v>
      </c>
      <c r="G481">
        <v>0</v>
      </c>
      <c r="H481" t="s">
        <v>934</v>
      </c>
    </row>
    <row r="482" spans="1:8" ht="15">
      <c r="A482">
        <v>5</v>
      </c>
      <c r="B482">
        <v>477</v>
      </c>
      <c r="C482">
        <v>445</v>
      </c>
      <c r="D482">
        <v>482</v>
      </c>
      <c r="E482" t="s">
        <v>935</v>
      </c>
      <c r="F482">
        <v>3.1</v>
      </c>
      <c r="G482">
        <v>0</v>
      </c>
      <c r="H482" t="s">
        <v>701</v>
      </c>
    </row>
    <row r="483" spans="1:8" ht="15">
      <c r="A483">
        <v>5</v>
      </c>
      <c r="B483">
        <v>478</v>
      </c>
      <c r="C483">
        <v>438</v>
      </c>
      <c r="D483">
        <v>489</v>
      </c>
      <c r="E483" t="s">
        <v>936</v>
      </c>
      <c r="F483">
        <v>4.1</v>
      </c>
      <c r="G483">
        <v>0</v>
      </c>
      <c r="H483" t="s">
        <v>937</v>
      </c>
    </row>
    <row r="484" spans="1:8" ht="15">
      <c r="A484">
        <v>5</v>
      </c>
      <c r="B484">
        <v>479</v>
      </c>
      <c r="C484">
        <v>457</v>
      </c>
      <c r="D484">
        <v>471</v>
      </c>
      <c r="E484" t="s">
        <v>938</v>
      </c>
      <c r="F484">
        <v>2.1</v>
      </c>
      <c r="G484">
        <v>0</v>
      </c>
      <c r="H484" t="s">
        <v>939</v>
      </c>
    </row>
    <row r="485" spans="1:8" ht="15">
      <c r="A485">
        <v>5</v>
      </c>
      <c r="B485">
        <v>480</v>
      </c>
      <c r="C485">
        <v>463</v>
      </c>
      <c r="D485">
        <v>468</v>
      </c>
      <c r="E485" t="s">
        <v>940</v>
      </c>
      <c r="F485">
        <v>1.2</v>
      </c>
      <c r="G485">
        <v>0</v>
      </c>
      <c r="H485" t="s">
        <v>921</v>
      </c>
    </row>
    <row r="486" spans="1:8" ht="15">
      <c r="A486">
        <v>5</v>
      </c>
      <c r="B486">
        <v>481</v>
      </c>
      <c r="C486">
        <v>485</v>
      </c>
      <c r="D486">
        <v>452</v>
      </c>
      <c r="E486" t="s">
        <v>941</v>
      </c>
      <c r="F486">
        <v>0.1</v>
      </c>
      <c r="G486">
        <v>0</v>
      </c>
      <c r="H486" t="s">
        <v>928</v>
      </c>
    </row>
    <row r="487" spans="1:8" ht="15">
      <c r="A487">
        <v>5</v>
      </c>
      <c r="B487">
        <v>482</v>
      </c>
      <c r="C487">
        <v>464</v>
      </c>
      <c r="D487">
        <v>472</v>
      </c>
      <c r="E487" t="s">
        <v>942</v>
      </c>
      <c r="F487">
        <v>1.2</v>
      </c>
      <c r="G487">
        <v>0</v>
      </c>
      <c r="H487" t="s">
        <v>821</v>
      </c>
    </row>
    <row r="488" spans="1:8" ht="15">
      <c r="A488">
        <v>5</v>
      </c>
      <c r="B488">
        <v>483</v>
      </c>
      <c r="C488">
        <v>460</v>
      </c>
      <c r="D488">
        <v>477</v>
      </c>
      <c r="E488" t="s">
        <v>943</v>
      </c>
      <c r="F488">
        <v>1.9</v>
      </c>
      <c r="G488">
        <v>0</v>
      </c>
      <c r="H488" t="s">
        <v>908</v>
      </c>
    </row>
    <row r="489" spans="1:8" ht="15">
      <c r="A489">
        <v>5</v>
      </c>
      <c r="B489">
        <v>484</v>
      </c>
      <c r="C489">
        <v>481</v>
      </c>
      <c r="D489">
        <v>455</v>
      </c>
      <c r="E489" t="s">
        <v>944</v>
      </c>
      <c r="F489">
        <v>0.2</v>
      </c>
      <c r="G489">
        <v>0</v>
      </c>
      <c r="H489" t="s">
        <v>945</v>
      </c>
    </row>
    <row r="490" spans="1:8" ht="15">
      <c r="A490">
        <v>5</v>
      </c>
      <c r="B490">
        <v>485</v>
      </c>
      <c r="C490">
        <v>448</v>
      </c>
      <c r="D490">
        <v>491</v>
      </c>
      <c r="E490" t="s">
        <v>946</v>
      </c>
      <c r="F490">
        <v>2.6</v>
      </c>
      <c r="G490">
        <v>0</v>
      </c>
      <c r="H490" t="s">
        <v>947</v>
      </c>
    </row>
    <row r="491" spans="1:8" ht="15">
      <c r="A491">
        <v>5</v>
      </c>
      <c r="B491">
        <v>486</v>
      </c>
      <c r="C491">
        <v>452</v>
      </c>
      <c r="D491">
        <v>490</v>
      </c>
      <c r="E491" t="s">
        <v>948</v>
      </c>
      <c r="F491">
        <v>2.4</v>
      </c>
      <c r="G491">
        <v>0</v>
      </c>
      <c r="H491" t="s">
        <v>949</v>
      </c>
    </row>
    <row r="492" spans="1:8" ht="15">
      <c r="A492">
        <v>5</v>
      </c>
      <c r="B492">
        <v>487</v>
      </c>
      <c r="C492">
        <v>451</v>
      </c>
      <c r="D492">
        <v>492</v>
      </c>
      <c r="E492" t="s">
        <v>950</v>
      </c>
      <c r="F492">
        <v>2.5</v>
      </c>
      <c r="G492">
        <v>0</v>
      </c>
      <c r="H492" t="s">
        <v>951</v>
      </c>
    </row>
    <row r="493" spans="1:8" ht="15">
      <c r="A493">
        <v>5</v>
      </c>
      <c r="B493">
        <v>488</v>
      </c>
      <c r="C493">
        <v>474</v>
      </c>
      <c r="D493">
        <v>475</v>
      </c>
      <c r="E493" t="s">
        <v>952</v>
      </c>
      <c r="F493">
        <v>0.6</v>
      </c>
      <c r="G493">
        <v>0</v>
      </c>
      <c r="H493" t="s">
        <v>953</v>
      </c>
    </row>
    <row r="494" spans="1:8" ht="15">
      <c r="A494">
        <v>5</v>
      </c>
      <c r="B494">
        <v>489</v>
      </c>
      <c r="C494">
        <v>490</v>
      </c>
      <c r="D494">
        <v>458</v>
      </c>
      <c r="E494" t="s">
        <v>954</v>
      </c>
      <c r="F494">
        <v>0</v>
      </c>
      <c r="G494">
        <v>0</v>
      </c>
      <c r="H494" t="s">
        <v>777</v>
      </c>
    </row>
    <row r="495" spans="1:8" ht="15">
      <c r="A495">
        <v>5</v>
      </c>
      <c r="B495">
        <v>490</v>
      </c>
      <c r="C495">
        <v>491</v>
      </c>
      <c r="D495">
        <v>460</v>
      </c>
      <c r="E495" t="s">
        <v>955</v>
      </c>
      <c r="F495">
        <v>0</v>
      </c>
      <c r="G495">
        <v>0</v>
      </c>
      <c r="H495" t="s">
        <v>709</v>
      </c>
    </row>
    <row r="496" spans="1:8" ht="15">
      <c r="A496">
        <v>5</v>
      </c>
      <c r="B496">
        <v>491</v>
      </c>
      <c r="C496">
        <v>492</v>
      </c>
      <c r="D496">
        <v>473</v>
      </c>
      <c r="E496" t="s">
        <v>956</v>
      </c>
      <c r="F496">
        <v>0</v>
      </c>
      <c r="G496">
        <v>0</v>
      </c>
      <c r="H496" t="s">
        <v>925</v>
      </c>
    </row>
    <row r="497" spans="1:8" ht="15">
      <c r="A497">
        <v>5</v>
      </c>
      <c r="B497">
        <v>492</v>
      </c>
      <c r="C497">
        <v>483</v>
      </c>
      <c r="D497">
        <v>483</v>
      </c>
      <c r="E497" t="s">
        <v>957</v>
      </c>
      <c r="F497">
        <v>0.2</v>
      </c>
      <c r="G497">
        <v>0</v>
      </c>
      <c r="H497" t="s">
        <v>958</v>
      </c>
    </row>
    <row r="498" spans="1:8" ht="15">
      <c r="A498">
        <v>5</v>
      </c>
      <c r="B498">
        <v>493</v>
      </c>
      <c r="D498">
        <v>485</v>
      </c>
      <c r="E498" t="s">
        <v>959</v>
      </c>
      <c r="F498">
        <v>-1</v>
      </c>
      <c r="G498">
        <v>0</v>
      </c>
      <c r="H498" t="s">
        <v>960</v>
      </c>
    </row>
    <row r="499" spans="1:8" ht="15">
      <c r="A499">
        <v>5</v>
      </c>
      <c r="B499">
        <v>494</v>
      </c>
      <c r="C499">
        <v>486</v>
      </c>
      <c r="D499">
        <v>494</v>
      </c>
      <c r="E499" t="s">
        <v>961</v>
      </c>
      <c r="F499">
        <v>0.1</v>
      </c>
      <c r="G499">
        <v>0</v>
      </c>
      <c r="H499" t="s">
        <v>962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K129"/>
  <sheetViews>
    <sheetView zoomScalePageLayoutView="0" workbookViewId="0" topLeftCell="A1">
      <selection activeCell="A1" sqref="A1"/>
    </sheetView>
  </sheetViews>
  <sheetFormatPr defaultColWidth="9.140625" defaultRowHeight="15"/>
  <cols>
    <col min="9" max="9" width="17.57421875" style="0" customWidth="1"/>
  </cols>
  <sheetData>
    <row r="1" ht="15">
      <c r="A1" s="2" t="s">
        <v>1067</v>
      </c>
    </row>
    <row r="2" spans="9:32" ht="15">
      <c r="I2" s="3" t="s">
        <v>1068</v>
      </c>
      <c r="Y2" s="3" t="s">
        <v>1069</v>
      </c>
      <c r="AF2" s="3" t="s">
        <v>1070</v>
      </c>
    </row>
    <row r="3" spans="2:36" ht="15">
      <c r="B3" t="s">
        <v>1036</v>
      </c>
      <c r="J3" t="s">
        <v>1037</v>
      </c>
      <c r="R3" t="s">
        <v>1038</v>
      </c>
      <c r="AC3" t="s">
        <v>1039</v>
      </c>
      <c r="AJ3" t="s">
        <v>1039</v>
      </c>
    </row>
    <row r="4" spans="18:36" ht="15">
      <c r="R4" t="s">
        <v>1040</v>
      </c>
      <c r="AB4" s="1" t="s">
        <v>1071</v>
      </c>
      <c r="AC4">
        <f>ROUND(AVERAGE(AC13:AC38),2)</f>
        <v>0.03</v>
      </c>
      <c r="AI4" s="1" t="s">
        <v>1071</v>
      </c>
      <c r="AJ4">
        <f>ROUND(AVERAGE(AJ13:AJ38),2)</f>
        <v>0.02</v>
      </c>
    </row>
    <row r="5" spans="17:36" ht="15">
      <c r="Q5">
        <v>1925</v>
      </c>
      <c r="R5">
        <v>0.5</v>
      </c>
      <c r="S5">
        <v>0.5</v>
      </c>
      <c r="T5">
        <v>0.5</v>
      </c>
      <c r="U5">
        <v>0.5</v>
      </c>
      <c r="V5">
        <v>0.5</v>
      </c>
      <c r="W5">
        <v>0.5</v>
      </c>
      <c r="X5" s="1" t="s">
        <v>1041</v>
      </c>
      <c r="AB5" s="1" t="s">
        <v>1072</v>
      </c>
      <c r="AC5">
        <f>ROUND(AVERAGE(AC39:AC63),2)</f>
        <v>-0.42</v>
      </c>
      <c r="AI5" s="1" t="s">
        <v>1072</v>
      </c>
      <c r="AJ5">
        <f>ROUND(AVERAGE(AJ39:AJ63),2)</f>
        <v>-0.41</v>
      </c>
    </row>
    <row r="6" spans="17:36" ht="15">
      <c r="Q6">
        <v>1950</v>
      </c>
      <c r="R6">
        <v>0</v>
      </c>
      <c r="S6">
        <v>0</v>
      </c>
      <c r="T6">
        <v>0</v>
      </c>
      <c r="U6">
        <v>0</v>
      </c>
      <c r="V6">
        <v>0</v>
      </c>
      <c r="W6">
        <v>0</v>
      </c>
      <c r="X6" s="1" t="s">
        <v>1042</v>
      </c>
      <c r="AB6" s="1" t="s">
        <v>1073</v>
      </c>
      <c r="AC6">
        <f>ROUND(AVERAGE(AC64:AC88),2)</f>
        <v>0.2</v>
      </c>
      <c r="AI6" s="1" t="s">
        <v>1073</v>
      </c>
      <c r="AJ6">
        <f>ROUND(AVERAGE(AJ64:AJ88),2)</f>
        <v>-0.2</v>
      </c>
    </row>
    <row r="7" spans="17:36" ht="15">
      <c r="Q7">
        <v>1975</v>
      </c>
      <c r="R7">
        <v>-0.5</v>
      </c>
      <c r="S7">
        <v>-0.5</v>
      </c>
      <c r="T7">
        <v>-0.5</v>
      </c>
      <c r="U7">
        <v>-0.5</v>
      </c>
      <c r="V7">
        <v>-0.5</v>
      </c>
      <c r="W7">
        <v>-0.5</v>
      </c>
      <c r="X7" s="1" t="s">
        <v>1042</v>
      </c>
      <c r="AB7" s="1" t="s">
        <v>1074</v>
      </c>
      <c r="AC7">
        <f>ROUND(AVERAGE(AC89:AC113),2)</f>
        <v>0.95</v>
      </c>
      <c r="AI7" s="1" t="s">
        <v>1074</v>
      </c>
      <c r="AJ7">
        <f>ROUND(AVERAGE(AJ89:AJ113),2)</f>
        <v>0.04</v>
      </c>
    </row>
    <row r="8" spans="10:36" ht="15">
      <c r="J8" s="2" t="s">
        <v>1086</v>
      </c>
      <c r="K8" s="2" t="s">
        <v>1087</v>
      </c>
      <c r="L8" s="2" t="s">
        <v>1088</v>
      </c>
      <c r="M8" s="2" t="s">
        <v>1089</v>
      </c>
      <c r="N8" s="2" t="s">
        <v>1090</v>
      </c>
      <c r="O8" s="2" t="s">
        <v>1091</v>
      </c>
      <c r="Q8">
        <v>2000</v>
      </c>
      <c r="R8">
        <v>0</v>
      </c>
      <c r="S8">
        <v>0</v>
      </c>
      <c r="T8">
        <v>0</v>
      </c>
      <c r="U8">
        <v>0</v>
      </c>
      <c r="V8">
        <v>0</v>
      </c>
      <c r="W8">
        <v>0</v>
      </c>
      <c r="X8" s="1" t="s">
        <v>1041</v>
      </c>
      <c r="AB8" s="1" t="s">
        <v>1075</v>
      </c>
      <c r="AC8">
        <f>ROUND(AVERAGE(AC114:AC129),2)</f>
        <v>0.76</v>
      </c>
      <c r="AI8" s="1" t="s">
        <v>1075</v>
      </c>
      <c r="AJ8">
        <f>ROUND(AVERAGE(AJ114:AJ129),2)</f>
        <v>-0.68</v>
      </c>
    </row>
    <row r="9" spans="2:23" ht="15">
      <c r="B9" t="s">
        <v>1043</v>
      </c>
      <c r="I9" t="s">
        <v>1044</v>
      </c>
      <c r="J9">
        <v>0</v>
      </c>
      <c r="K9">
        <v>0.5</v>
      </c>
      <c r="L9">
        <v>1</v>
      </c>
      <c r="M9">
        <v>1</v>
      </c>
      <c r="N9">
        <v>2</v>
      </c>
      <c r="O9">
        <v>2</v>
      </c>
      <c r="Q9" t="s">
        <v>1044</v>
      </c>
      <c r="R9">
        <v>0</v>
      </c>
      <c r="S9">
        <v>0.5</v>
      </c>
      <c r="T9">
        <v>1</v>
      </c>
      <c r="U9">
        <v>1</v>
      </c>
      <c r="V9">
        <v>2</v>
      </c>
      <c r="W9">
        <v>2</v>
      </c>
    </row>
    <row r="10" spans="9:37" ht="15">
      <c r="I10" t="s">
        <v>1045</v>
      </c>
      <c r="J10">
        <v>1900</v>
      </c>
      <c r="K10">
        <v>1980</v>
      </c>
      <c r="L10">
        <v>1950</v>
      </c>
      <c r="M10">
        <v>1900</v>
      </c>
      <c r="N10">
        <v>1980</v>
      </c>
      <c r="O10">
        <v>1950</v>
      </c>
      <c r="Q10" t="s">
        <v>1045</v>
      </c>
      <c r="R10">
        <v>1900</v>
      </c>
      <c r="S10">
        <v>1980</v>
      </c>
      <c r="T10">
        <v>1950</v>
      </c>
      <c r="U10">
        <v>1900</v>
      </c>
      <c r="V10">
        <v>1980</v>
      </c>
      <c r="W10">
        <v>1950</v>
      </c>
      <c r="Z10" s="2" t="s">
        <v>1076</v>
      </c>
      <c r="AA10" s="2" t="s">
        <v>1077</v>
      </c>
      <c r="AB10" s="2" t="s">
        <v>1078</v>
      </c>
      <c r="AC10" s="2" t="s">
        <v>1079</v>
      </c>
      <c r="AD10" s="2" t="s">
        <v>1080</v>
      </c>
      <c r="AG10" s="2" t="s">
        <v>1081</v>
      </c>
      <c r="AH10" s="2" t="s">
        <v>1082</v>
      </c>
      <c r="AI10" s="2" t="s">
        <v>1085</v>
      </c>
      <c r="AJ10" s="2" t="s">
        <v>1083</v>
      </c>
      <c r="AK10" s="2" t="s">
        <v>1084</v>
      </c>
    </row>
    <row r="11" spans="2:37" ht="15">
      <c r="B11" t="s">
        <v>1046</v>
      </c>
      <c r="C11" t="s">
        <v>1047</v>
      </c>
      <c r="D11" t="s">
        <v>1048</v>
      </c>
      <c r="E11" t="s">
        <v>1049</v>
      </c>
      <c r="F11" t="s">
        <v>1050</v>
      </c>
      <c r="G11" t="s">
        <v>1051</v>
      </c>
      <c r="J11" t="s">
        <v>1046</v>
      </c>
      <c r="K11" t="s">
        <v>1047</v>
      </c>
      <c r="L11" t="s">
        <v>1048</v>
      </c>
      <c r="M11" t="s">
        <v>1049</v>
      </c>
      <c r="N11" t="s">
        <v>1050</v>
      </c>
      <c r="O11" t="s">
        <v>1051</v>
      </c>
      <c r="R11" t="s">
        <v>1046</v>
      </c>
      <c r="S11" t="s">
        <v>1047</v>
      </c>
      <c r="T11" t="s">
        <v>1048</v>
      </c>
      <c r="U11" t="s">
        <v>1049</v>
      </c>
      <c r="V11" t="s">
        <v>1050</v>
      </c>
      <c r="W11" t="s">
        <v>1051</v>
      </c>
      <c r="Z11" t="s">
        <v>1053</v>
      </c>
      <c r="AA11" t="s">
        <v>1053</v>
      </c>
      <c r="AB11" t="s">
        <v>1052</v>
      </c>
      <c r="AC11" t="s">
        <v>1053</v>
      </c>
      <c r="AD11" t="s">
        <v>1053</v>
      </c>
      <c r="AG11" t="s">
        <v>1054</v>
      </c>
      <c r="AH11" t="s">
        <v>1054</v>
      </c>
      <c r="AI11" t="s">
        <v>1054</v>
      </c>
      <c r="AJ11" t="s">
        <v>1054</v>
      </c>
      <c r="AK11" t="s">
        <v>1054</v>
      </c>
    </row>
    <row r="12" spans="1:37" ht="15">
      <c r="A12" t="s">
        <v>1055</v>
      </c>
      <c r="B12" t="s">
        <v>1056</v>
      </c>
      <c r="C12" t="s">
        <v>1057</v>
      </c>
      <c r="D12" t="s">
        <v>1064</v>
      </c>
      <c r="E12" t="s">
        <v>1065</v>
      </c>
      <c r="F12" t="s">
        <v>1066</v>
      </c>
      <c r="G12" t="s">
        <v>1058</v>
      </c>
      <c r="I12" t="s">
        <v>1055</v>
      </c>
      <c r="J12" t="s">
        <v>1056</v>
      </c>
      <c r="K12" t="s">
        <v>1057</v>
      </c>
      <c r="L12" t="s">
        <v>1064</v>
      </c>
      <c r="M12" t="s">
        <v>1065</v>
      </c>
      <c r="N12" t="s">
        <v>1066</v>
      </c>
      <c r="O12" t="s">
        <v>1058</v>
      </c>
      <c r="Q12" t="s">
        <v>1055</v>
      </c>
      <c r="R12" t="s">
        <v>1056</v>
      </c>
      <c r="S12" t="s">
        <v>1057</v>
      </c>
      <c r="T12" t="s">
        <v>1064</v>
      </c>
      <c r="U12" t="s">
        <v>1065</v>
      </c>
      <c r="V12" t="s">
        <v>1066</v>
      </c>
      <c r="W12" t="s">
        <v>1058</v>
      </c>
      <c r="Y12" t="s">
        <v>1055</v>
      </c>
      <c r="Z12" t="s">
        <v>1060</v>
      </c>
      <c r="AA12" t="s">
        <v>1061</v>
      </c>
      <c r="AB12" t="s">
        <v>1059</v>
      </c>
      <c r="AC12" t="s">
        <v>1062</v>
      </c>
      <c r="AD12" t="s">
        <v>1063</v>
      </c>
      <c r="AF12" t="s">
        <v>1055</v>
      </c>
      <c r="AG12" t="s">
        <v>1060</v>
      </c>
      <c r="AH12" t="s">
        <v>1061</v>
      </c>
      <c r="AI12" t="s">
        <v>1059</v>
      </c>
      <c r="AJ12" t="s">
        <v>1062</v>
      </c>
      <c r="AK12" t="s">
        <v>1063</v>
      </c>
    </row>
    <row r="13" spans="1:37" ht="15">
      <c r="A13">
        <v>1900</v>
      </c>
      <c r="B13">
        <v>0.25</v>
      </c>
      <c r="C13">
        <v>0.01</v>
      </c>
      <c r="D13">
        <v>0.07</v>
      </c>
      <c r="E13">
        <v>-0.16</v>
      </c>
      <c r="F13">
        <v>0.17</v>
      </c>
      <c r="G13">
        <v>-0.21</v>
      </c>
      <c r="I13">
        <v>1900</v>
      </c>
      <c r="J13">
        <f aca="true" t="shared" si="0" ref="J13:J44">IF($I13&gt;J$10,B13+(J$9/100*($I13-J$10)),B13)</f>
        <v>0.25</v>
      </c>
      <c r="K13">
        <f aca="true" t="shared" si="1" ref="K13:K44">IF($I13&gt;K$10,C13+(K$9/100*($I13-K$10)),C13)</f>
        <v>0.01</v>
      </c>
      <c r="L13">
        <f aca="true" t="shared" si="2" ref="L13:L44">IF($I13&gt;L$10,D13+(L$9/100*($I13-L$10)),D13)</f>
        <v>0.07</v>
      </c>
      <c r="M13">
        <f aca="true" t="shared" si="3" ref="M13:M44">IF($I13&gt;M$10,E13+(M$9/100*($I13-M$10)),E13)</f>
        <v>-0.16</v>
      </c>
      <c r="N13">
        <f aca="true" t="shared" si="4" ref="N13:N44">IF($I13&gt;N$10,F13+(N$9/100*($I13-N$10)),F13)</f>
        <v>0.17</v>
      </c>
      <c r="O13">
        <f aca="true" t="shared" si="5" ref="O13:O44">IF($I13&gt;O$10,G13+(O$9/100*($I13-O$10)),G13)</f>
        <v>-0.21</v>
      </c>
      <c r="Q13">
        <v>1900</v>
      </c>
      <c r="R13">
        <f aca="true" t="shared" si="6" ref="R13:W13">IF($Q13&gt;$Q$8,J13+R$8,IF($Q13&gt;$Q$7,J13+R$7,IF($Q13&gt;$Q$6,J13+R$6,IF($Q13&gt;$Q$5,J13+R$5,J13))))</f>
        <v>0.25</v>
      </c>
      <c r="S13">
        <f t="shared" si="6"/>
        <v>0.01</v>
      </c>
      <c r="T13">
        <f t="shared" si="6"/>
        <v>0.07</v>
      </c>
      <c r="U13">
        <f t="shared" si="6"/>
        <v>-0.16</v>
      </c>
      <c r="V13">
        <f t="shared" si="6"/>
        <v>0.17</v>
      </c>
      <c r="W13">
        <f t="shared" si="6"/>
        <v>-0.21</v>
      </c>
      <c r="Y13">
        <v>1900</v>
      </c>
      <c r="Z13">
        <f>B13</f>
        <v>0.25</v>
      </c>
      <c r="AA13">
        <f>R13</f>
        <v>0.25</v>
      </c>
      <c r="AB13">
        <f aca="true" t="shared" si="7" ref="AB13:AB44">ROUND(AVERAGE(K13:O13),2)</f>
        <v>-0.02</v>
      </c>
      <c r="AC13">
        <f aca="true" t="shared" si="8" ref="AC13:AC44">AB13-AA13</f>
        <v>-0.27</v>
      </c>
      <c r="AD13">
        <f>IF($Q13&gt;$Q$8,AA13+AC$8,IF($Q13&gt;$Q$7,AA13+AC$7,IF($Q13&gt;$Q$6,AA13+AC$6,IF($Q13&gt;$Q$5,AA13+AC$5,AA13))))</f>
        <v>0.25</v>
      </c>
      <c r="AF13">
        <v>1900</v>
      </c>
      <c r="AG13">
        <f>O13</f>
        <v>-0.21</v>
      </c>
      <c r="AH13">
        <f>W13</f>
        <v>-0.21</v>
      </c>
      <c r="AI13">
        <f aca="true" t="shared" si="9" ref="AI13:AI44">ROUND(AVERAGE(J13:N13),2)</f>
        <v>0.07</v>
      </c>
      <c r="AJ13">
        <f aca="true" t="shared" si="10" ref="AJ13:AJ44">AI13-AH13</f>
        <v>0.28</v>
      </c>
      <c r="AK13">
        <f>IF($Q13&gt;$Q$8,AH13+AJ$8,IF($Q13&gt;$Q$7,AH13+AJ$7,IF($Q13&gt;$Q$6,AH13+AJ$6,IF($Q13&gt;$Q$5,AH13+AJ$5,AH13))))</f>
        <v>-0.21</v>
      </c>
    </row>
    <row r="14" spans="1:37" ht="15">
      <c r="A14">
        <v>1901</v>
      </c>
      <c r="B14">
        <v>0.15</v>
      </c>
      <c r="C14">
        <v>0.04</v>
      </c>
      <c r="D14">
        <v>0.2</v>
      </c>
      <c r="E14">
        <v>-0.19</v>
      </c>
      <c r="F14">
        <v>-0.08</v>
      </c>
      <c r="G14">
        <v>-0.11</v>
      </c>
      <c r="I14">
        <v>1901</v>
      </c>
      <c r="J14">
        <f t="shared" si="0"/>
        <v>0.15</v>
      </c>
      <c r="K14">
        <f t="shared" si="1"/>
        <v>0.04</v>
      </c>
      <c r="L14">
        <f t="shared" si="2"/>
        <v>0.2</v>
      </c>
      <c r="M14">
        <f t="shared" si="3"/>
        <v>-0.18</v>
      </c>
      <c r="N14">
        <f t="shared" si="4"/>
        <v>-0.08</v>
      </c>
      <c r="O14">
        <f t="shared" si="5"/>
        <v>-0.11</v>
      </c>
      <c r="Q14">
        <v>1901</v>
      </c>
      <c r="R14">
        <f aca="true" t="shared" si="11" ref="R14:R77">IF($Q14&gt;$Q$8,J14+R$8,IF($Q14&gt;$Q$7,J14+R$7,IF($Q14&gt;$Q$6,J14+R$6,IF($Q14&gt;$Q$5,J14+R$5,J14))))</f>
        <v>0.15</v>
      </c>
      <c r="S14">
        <f aca="true" t="shared" si="12" ref="S14:S77">IF($Q14&gt;$Q$8,K14+S$8,IF($Q14&gt;$Q$7,K14+S$7,IF($Q14&gt;$Q$6,K14+S$6,IF($Q14&gt;$Q$5,K14+S$5,K14))))</f>
        <v>0.04</v>
      </c>
      <c r="T14">
        <f aca="true" t="shared" si="13" ref="T14:T77">IF($Q14&gt;$Q$8,L14+T$8,IF($Q14&gt;$Q$7,L14+T$7,IF($Q14&gt;$Q$6,L14+T$6,IF($Q14&gt;$Q$5,L14+T$5,L14))))</f>
        <v>0.2</v>
      </c>
      <c r="U14">
        <f aca="true" t="shared" si="14" ref="U14:U77">IF($Q14&gt;$Q$8,M14+U$8,IF($Q14&gt;$Q$7,M14+U$7,IF($Q14&gt;$Q$6,M14+U$6,IF($Q14&gt;$Q$5,M14+U$5,M14))))</f>
        <v>-0.18</v>
      </c>
      <c r="V14">
        <f aca="true" t="shared" si="15" ref="V14:V77">IF($Q14&gt;$Q$8,N14+V$8,IF($Q14&gt;$Q$7,N14+V$7,IF($Q14&gt;$Q$6,N14+V$6,IF($Q14&gt;$Q$5,N14+V$5,N14))))</f>
        <v>-0.08</v>
      </c>
      <c r="W14">
        <f aca="true" t="shared" si="16" ref="W14:W77">IF($Q14&gt;$Q$8,O14+W$8,IF($Q14&gt;$Q$7,O14+W$7,IF($Q14&gt;$Q$6,O14+W$6,IF($Q14&gt;$Q$5,O14+W$5,O14))))</f>
        <v>-0.11</v>
      </c>
      <c r="Y14">
        <v>1901</v>
      </c>
      <c r="Z14">
        <f aca="true" t="shared" si="17" ref="Z14:Z77">B14</f>
        <v>0.15</v>
      </c>
      <c r="AA14">
        <f aca="true" t="shared" si="18" ref="AA14:AA77">R14</f>
        <v>0.15</v>
      </c>
      <c r="AB14">
        <f t="shared" si="7"/>
        <v>-0.03</v>
      </c>
      <c r="AC14">
        <f t="shared" si="8"/>
        <v>-0.18</v>
      </c>
      <c r="AD14">
        <f aca="true" t="shared" si="19" ref="AD14:AD77">IF($Q14&gt;$Q$8,AA14+AC$8,IF($Q14&gt;$Q$7,AA14+AC$7,IF($Q14&gt;$Q$6,AA14+AC$6,IF($Q14&gt;$Q$5,AA14+AC$5,AA14))))</f>
        <v>0.15</v>
      </c>
      <c r="AF14">
        <v>1901</v>
      </c>
      <c r="AG14">
        <f aca="true" t="shared" si="20" ref="AG14:AG77">O14</f>
        <v>-0.11</v>
      </c>
      <c r="AH14">
        <f aca="true" t="shared" si="21" ref="AH14:AH77">W14</f>
        <v>-0.11</v>
      </c>
      <c r="AI14">
        <f t="shared" si="9"/>
        <v>0.03</v>
      </c>
      <c r="AJ14">
        <f t="shared" si="10"/>
        <v>0.14</v>
      </c>
      <c r="AK14">
        <f aca="true" t="shared" si="22" ref="AK14:AK77">IF($Q14&gt;$Q$8,AH14+AJ$8,IF($Q14&gt;$Q$7,AH14+AJ$7,IF($Q14&gt;$Q$6,AH14+AJ$6,IF($Q14&gt;$Q$5,AH14+AJ$5,AH14))))</f>
        <v>-0.11</v>
      </c>
    </row>
    <row r="15" spans="1:37" ht="15">
      <c r="A15">
        <v>1902</v>
      </c>
      <c r="B15">
        <v>-0.24</v>
      </c>
      <c r="C15">
        <v>0.1</v>
      </c>
      <c r="D15">
        <v>0.17</v>
      </c>
      <c r="E15">
        <v>0.14</v>
      </c>
      <c r="F15">
        <v>-0.03</v>
      </c>
      <c r="G15">
        <v>-0.17</v>
      </c>
      <c r="I15">
        <v>1902</v>
      </c>
      <c r="J15">
        <f t="shared" si="0"/>
        <v>-0.24</v>
      </c>
      <c r="K15">
        <f t="shared" si="1"/>
        <v>0.1</v>
      </c>
      <c r="L15">
        <f t="shared" si="2"/>
        <v>0.17</v>
      </c>
      <c r="M15">
        <f t="shared" si="3"/>
        <v>0.16</v>
      </c>
      <c r="N15">
        <f t="shared" si="4"/>
        <v>-0.03</v>
      </c>
      <c r="O15">
        <f t="shared" si="5"/>
        <v>-0.17</v>
      </c>
      <c r="Q15">
        <v>1902</v>
      </c>
      <c r="R15">
        <f t="shared" si="11"/>
        <v>-0.24</v>
      </c>
      <c r="S15">
        <f t="shared" si="12"/>
        <v>0.1</v>
      </c>
      <c r="T15">
        <f t="shared" si="13"/>
        <v>0.17</v>
      </c>
      <c r="U15">
        <f t="shared" si="14"/>
        <v>0.16</v>
      </c>
      <c r="V15">
        <f t="shared" si="15"/>
        <v>-0.03</v>
      </c>
      <c r="W15">
        <f t="shared" si="16"/>
        <v>-0.17</v>
      </c>
      <c r="Y15">
        <v>1902</v>
      </c>
      <c r="Z15">
        <f t="shared" si="17"/>
        <v>-0.24</v>
      </c>
      <c r="AA15">
        <f t="shared" si="18"/>
        <v>-0.24</v>
      </c>
      <c r="AB15">
        <f t="shared" si="7"/>
        <v>0.05</v>
      </c>
      <c r="AC15">
        <f t="shared" si="8"/>
        <v>0.29</v>
      </c>
      <c r="AD15">
        <f t="shared" si="19"/>
        <v>-0.24</v>
      </c>
      <c r="AF15">
        <v>1902</v>
      </c>
      <c r="AG15">
        <f t="shared" si="20"/>
        <v>-0.17</v>
      </c>
      <c r="AH15">
        <f t="shared" si="21"/>
        <v>-0.17</v>
      </c>
      <c r="AI15">
        <f t="shared" si="9"/>
        <v>0.03</v>
      </c>
      <c r="AJ15">
        <f t="shared" si="10"/>
        <v>0.2</v>
      </c>
      <c r="AK15">
        <f t="shared" si="22"/>
        <v>-0.17</v>
      </c>
    </row>
    <row r="16" spans="1:37" ht="15">
      <c r="A16">
        <v>1903</v>
      </c>
      <c r="B16">
        <v>0.07</v>
      </c>
      <c r="C16">
        <v>-0.05</v>
      </c>
      <c r="D16">
        <v>0.22</v>
      </c>
      <c r="E16">
        <v>0.1</v>
      </c>
      <c r="F16">
        <v>-0.12</v>
      </c>
      <c r="G16">
        <v>0.09</v>
      </c>
      <c r="I16">
        <v>1903</v>
      </c>
      <c r="J16">
        <f t="shared" si="0"/>
        <v>0.07</v>
      </c>
      <c r="K16">
        <f t="shared" si="1"/>
        <v>-0.05</v>
      </c>
      <c r="L16">
        <f t="shared" si="2"/>
        <v>0.22</v>
      </c>
      <c r="M16">
        <f t="shared" si="3"/>
        <v>0.13</v>
      </c>
      <c r="N16">
        <f t="shared" si="4"/>
        <v>-0.12</v>
      </c>
      <c r="O16">
        <f t="shared" si="5"/>
        <v>0.09</v>
      </c>
      <c r="Q16">
        <v>1903</v>
      </c>
      <c r="R16">
        <f t="shared" si="11"/>
        <v>0.07</v>
      </c>
      <c r="S16">
        <f t="shared" si="12"/>
        <v>-0.05</v>
      </c>
      <c r="T16">
        <f t="shared" si="13"/>
        <v>0.22</v>
      </c>
      <c r="U16">
        <f t="shared" si="14"/>
        <v>0.13</v>
      </c>
      <c r="V16">
        <f t="shared" si="15"/>
        <v>-0.12</v>
      </c>
      <c r="W16">
        <f t="shared" si="16"/>
        <v>0.09</v>
      </c>
      <c r="Y16">
        <v>1903</v>
      </c>
      <c r="Z16">
        <f t="shared" si="17"/>
        <v>0.07</v>
      </c>
      <c r="AA16">
        <f t="shared" si="18"/>
        <v>0.07</v>
      </c>
      <c r="AB16">
        <f t="shared" si="7"/>
        <v>0.05</v>
      </c>
      <c r="AC16">
        <f t="shared" si="8"/>
        <v>-0.020000000000000004</v>
      </c>
      <c r="AD16">
        <f t="shared" si="19"/>
        <v>0.07</v>
      </c>
      <c r="AF16">
        <v>1903</v>
      </c>
      <c r="AG16">
        <f t="shared" si="20"/>
        <v>0.09</v>
      </c>
      <c r="AH16">
        <f t="shared" si="21"/>
        <v>0.09</v>
      </c>
      <c r="AI16">
        <f t="shared" si="9"/>
        <v>0.05</v>
      </c>
      <c r="AJ16">
        <f t="shared" si="10"/>
        <v>-0.039999999999999994</v>
      </c>
      <c r="AK16">
        <f t="shared" si="22"/>
        <v>0.09</v>
      </c>
    </row>
    <row r="17" spans="1:37" ht="15">
      <c r="A17">
        <v>1904</v>
      </c>
      <c r="B17">
        <v>-0.05</v>
      </c>
      <c r="C17">
        <v>-0.24</v>
      </c>
      <c r="D17">
        <v>0.09</v>
      </c>
      <c r="E17">
        <v>0</v>
      </c>
      <c r="F17">
        <v>0.08</v>
      </c>
      <c r="G17">
        <v>0.23</v>
      </c>
      <c r="I17">
        <v>1904</v>
      </c>
      <c r="J17">
        <f t="shared" si="0"/>
        <v>-0.05</v>
      </c>
      <c r="K17">
        <f t="shared" si="1"/>
        <v>-0.24</v>
      </c>
      <c r="L17">
        <f t="shared" si="2"/>
        <v>0.09</v>
      </c>
      <c r="M17">
        <f t="shared" si="3"/>
        <v>0.04</v>
      </c>
      <c r="N17">
        <f t="shared" si="4"/>
        <v>0.08</v>
      </c>
      <c r="O17">
        <f t="shared" si="5"/>
        <v>0.23</v>
      </c>
      <c r="Q17">
        <v>1904</v>
      </c>
      <c r="R17">
        <f t="shared" si="11"/>
        <v>-0.05</v>
      </c>
      <c r="S17">
        <f t="shared" si="12"/>
        <v>-0.24</v>
      </c>
      <c r="T17">
        <f t="shared" si="13"/>
        <v>0.09</v>
      </c>
      <c r="U17">
        <f t="shared" si="14"/>
        <v>0.04</v>
      </c>
      <c r="V17">
        <f t="shared" si="15"/>
        <v>0.08</v>
      </c>
      <c r="W17">
        <f t="shared" si="16"/>
        <v>0.23</v>
      </c>
      <c r="Y17">
        <v>1904</v>
      </c>
      <c r="Z17">
        <f t="shared" si="17"/>
        <v>-0.05</v>
      </c>
      <c r="AA17">
        <f t="shared" si="18"/>
        <v>-0.05</v>
      </c>
      <c r="AB17">
        <f t="shared" si="7"/>
        <v>0.04</v>
      </c>
      <c r="AC17">
        <f t="shared" si="8"/>
        <v>0.09</v>
      </c>
      <c r="AD17">
        <f t="shared" si="19"/>
        <v>-0.05</v>
      </c>
      <c r="AF17">
        <v>1904</v>
      </c>
      <c r="AG17">
        <f t="shared" si="20"/>
        <v>0.23</v>
      </c>
      <c r="AH17">
        <f t="shared" si="21"/>
        <v>0.23</v>
      </c>
      <c r="AI17">
        <f t="shared" si="9"/>
        <v>-0.02</v>
      </c>
      <c r="AJ17">
        <f t="shared" si="10"/>
        <v>-0.25</v>
      </c>
      <c r="AK17">
        <f t="shared" si="22"/>
        <v>0.23</v>
      </c>
    </row>
    <row r="18" spans="1:37" ht="15">
      <c r="A18">
        <v>1905</v>
      </c>
      <c r="B18">
        <v>-0.06</v>
      </c>
      <c r="C18">
        <v>0.15</v>
      </c>
      <c r="D18">
        <v>-0.2</v>
      </c>
      <c r="E18">
        <v>-0.03</v>
      </c>
      <c r="F18">
        <v>-0.24</v>
      </c>
      <c r="G18">
        <v>0.05</v>
      </c>
      <c r="I18">
        <v>1905</v>
      </c>
      <c r="J18">
        <f t="shared" si="0"/>
        <v>-0.06</v>
      </c>
      <c r="K18">
        <f t="shared" si="1"/>
        <v>0.15</v>
      </c>
      <c r="L18">
        <f t="shared" si="2"/>
        <v>-0.2</v>
      </c>
      <c r="M18">
        <f t="shared" si="3"/>
        <v>0.020000000000000004</v>
      </c>
      <c r="N18">
        <f t="shared" si="4"/>
        <v>-0.24</v>
      </c>
      <c r="O18">
        <f t="shared" si="5"/>
        <v>0.05</v>
      </c>
      <c r="Q18">
        <v>1905</v>
      </c>
      <c r="R18">
        <f t="shared" si="11"/>
        <v>-0.06</v>
      </c>
      <c r="S18">
        <f t="shared" si="12"/>
        <v>0.15</v>
      </c>
      <c r="T18">
        <f t="shared" si="13"/>
        <v>-0.2</v>
      </c>
      <c r="U18">
        <f t="shared" si="14"/>
        <v>0.020000000000000004</v>
      </c>
      <c r="V18">
        <f t="shared" si="15"/>
        <v>-0.24</v>
      </c>
      <c r="W18">
        <f t="shared" si="16"/>
        <v>0.05</v>
      </c>
      <c r="Y18">
        <v>1905</v>
      </c>
      <c r="Z18">
        <f t="shared" si="17"/>
        <v>-0.06</v>
      </c>
      <c r="AA18">
        <f t="shared" si="18"/>
        <v>-0.06</v>
      </c>
      <c r="AB18">
        <f t="shared" si="7"/>
        <v>-0.04</v>
      </c>
      <c r="AC18">
        <f t="shared" si="8"/>
        <v>0.019999999999999997</v>
      </c>
      <c r="AD18">
        <f t="shared" si="19"/>
        <v>-0.06</v>
      </c>
      <c r="AF18">
        <v>1905</v>
      </c>
      <c r="AG18">
        <f t="shared" si="20"/>
        <v>0.05</v>
      </c>
      <c r="AH18">
        <f t="shared" si="21"/>
        <v>0.05</v>
      </c>
      <c r="AI18">
        <f t="shared" si="9"/>
        <v>-0.07</v>
      </c>
      <c r="AJ18">
        <f t="shared" si="10"/>
        <v>-0.12000000000000001</v>
      </c>
      <c r="AK18">
        <f t="shared" si="22"/>
        <v>0.05</v>
      </c>
    </row>
    <row r="19" spans="1:37" ht="15">
      <c r="A19">
        <v>1906</v>
      </c>
      <c r="B19">
        <v>0.01</v>
      </c>
      <c r="C19">
        <v>-0.22</v>
      </c>
      <c r="D19">
        <v>-0.16</v>
      </c>
      <c r="E19">
        <v>-0.08</v>
      </c>
      <c r="F19">
        <v>0.14</v>
      </c>
      <c r="G19">
        <v>0.17</v>
      </c>
      <c r="I19">
        <v>1906</v>
      </c>
      <c r="J19">
        <f t="shared" si="0"/>
        <v>0.01</v>
      </c>
      <c r="K19">
        <f t="shared" si="1"/>
        <v>-0.22</v>
      </c>
      <c r="L19">
        <f t="shared" si="2"/>
        <v>-0.16</v>
      </c>
      <c r="M19">
        <f t="shared" si="3"/>
        <v>-0.020000000000000004</v>
      </c>
      <c r="N19">
        <f t="shared" si="4"/>
        <v>0.14</v>
      </c>
      <c r="O19">
        <f t="shared" si="5"/>
        <v>0.17</v>
      </c>
      <c r="Q19">
        <v>1906</v>
      </c>
      <c r="R19">
        <f t="shared" si="11"/>
        <v>0.01</v>
      </c>
      <c r="S19">
        <f t="shared" si="12"/>
        <v>-0.22</v>
      </c>
      <c r="T19">
        <f t="shared" si="13"/>
        <v>-0.16</v>
      </c>
      <c r="U19">
        <f t="shared" si="14"/>
        <v>-0.020000000000000004</v>
      </c>
      <c r="V19">
        <f t="shared" si="15"/>
        <v>0.14</v>
      </c>
      <c r="W19">
        <f t="shared" si="16"/>
        <v>0.17</v>
      </c>
      <c r="Y19">
        <v>1906</v>
      </c>
      <c r="Z19">
        <f t="shared" si="17"/>
        <v>0.01</v>
      </c>
      <c r="AA19">
        <f t="shared" si="18"/>
        <v>0.01</v>
      </c>
      <c r="AB19">
        <f t="shared" si="7"/>
        <v>-0.02</v>
      </c>
      <c r="AC19">
        <f t="shared" si="8"/>
        <v>-0.03</v>
      </c>
      <c r="AD19">
        <f t="shared" si="19"/>
        <v>0.01</v>
      </c>
      <c r="AF19">
        <v>1906</v>
      </c>
      <c r="AG19">
        <f t="shared" si="20"/>
        <v>0.17</v>
      </c>
      <c r="AH19">
        <f t="shared" si="21"/>
        <v>0.17</v>
      </c>
      <c r="AI19">
        <f t="shared" si="9"/>
        <v>-0.05</v>
      </c>
      <c r="AJ19">
        <f t="shared" si="10"/>
        <v>-0.22000000000000003</v>
      </c>
      <c r="AK19">
        <f t="shared" si="22"/>
        <v>0.17</v>
      </c>
    </row>
    <row r="20" spans="1:37" ht="15">
      <c r="A20">
        <v>1907</v>
      </c>
      <c r="B20">
        <v>-0.01</v>
      </c>
      <c r="C20">
        <v>0.14</v>
      </c>
      <c r="D20">
        <v>0.05</v>
      </c>
      <c r="E20">
        <v>-0.07</v>
      </c>
      <c r="F20">
        <v>-0.12</v>
      </c>
      <c r="G20">
        <v>0.14</v>
      </c>
      <c r="I20">
        <v>1907</v>
      </c>
      <c r="J20">
        <f t="shared" si="0"/>
        <v>-0.01</v>
      </c>
      <c r="K20">
        <f t="shared" si="1"/>
        <v>0.14</v>
      </c>
      <c r="L20">
        <f t="shared" si="2"/>
        <v>0.05</v>
      </c>
      <c r="M20">
        <f t="shared" si="3"/>
        <v>0</v>
      </c>
      <c r="N20">
        <f t="shared" si="4"/>
        <v>-0.12</v>
      </c>
      <c r="O20">
        <f t="shared" si="5"/>
        <v>0.14</v>
      </c>
      <c r="Q20">
        <v>1907</v>
      </c>
      <c r="R20">
        <f t="shared" si="11"/>
        <v>-0.01</v>
      </c>
      <c r="S20">
        <f t="shared" si="12"/>
        <v>0.14</v>
      </c>
      <c r="T20">
        <f t="shared" si="13"/>
        <v>0.05</v>
      </c>
      <c r="U20">
        <f t="shared" si="14"/>
        <v>0</v>
      </c>
      <c r="V20">
        <f t="shared" si="15"/>
        <v>-0.12</v>
      </c>
      <c r="W20">
        <f t="shared" si="16"/>
        <v>0.14</v>
      </c>
      <c r="Y20">
        <v>1907</v>
      </c>
      <c r="Z20">
        <f t="shared" si="17"/>
        <v>-0.01</v>
      </c>
      <c r="AA20">
        <f t="shared" si="18"/>
        <v>-0.01</v>
      </c>
      <c r="AB20">
        <f t="shared" si="7"/>
        <v>0.04</v>
      </c>
      <c r="AC20">
        <f t="shared" si="8"/>
        <v>0.05</v>
      </c>
      <c r="AD20">
        <f t="shared" si="19"/>
        <v>-0.01</v>
      </c>
      <c r="AF20">
        <v>1907</v>
      </c>
      <c r="AG20">
        <f t="shared" si="20"/>
        <v>0.14</v>
      </c>
      <c r="AH20">
        <f t="shared" si="21"/>
        <v>0.14</v>
      </c>
      <c r="AI20">
        <f t="shared" si="9"/>
        <v>0.01</v>
      </c>
      <c r="AJ20">
        <f t="shared" si="10"/>
        <v>-0.13</v>
      </c>
      <c r="AK20">
        <f t="shared" si="22"/>
        <v>0.14</v>
      </c>
    </row>
    <row r="21" spans="1:37" ht="15">
      <c r="A21">
        <v>1908</v>
      </c>
      <c r="B21">
        <v>0.06</v>
      </c>
      <c r="C21">
        <v>0.03</v>
      </c>
      <c r="D21">
        <v>-0.23</v>
      </c>
      <c r="E21">
        <v>-0.16</v>
      </c>
      <c r="F21">
        <v>-0.21</v>
      </c>
      <c r="G21">
        <v>-0.01</v>
      </c>
      <c r="I21">
        <v>1908</v>
      </c>
      <c r="J21">
        <f t="shared" si="0"/>
        <v>0.06</v>
      </c>
      <c r="K21">
        <f t="shared" si="1"/>
        <v>0.03</v>
      </c>
      <c r="L21">
        <f t="shared" si="2"/>
        <v>-0.23</v>
      </c>
      <c r="M21">
        <f t="shared" si="3"/>
        <v>-0.08</v>
      </c>
      <c r="N21">
        <f t="shared" si="4"/>
        <v>-0.21</v>
      </c>
      <c r="O21">
        <f t="shared" si="5"/>
        <v>-0.01</v>
      </c>
      <c r="Q21">
        <v>1908</v>
      </c>
      <c r="R21">
        <f t="shared" si="11"/>
        <v>0.06</v>
      </c>
      <c r="S21">
        <f t="shared" si="12"/>
        <v>0.03</v>
      </c>
      <c r="T21">
        <f t="shared" si="13"/>
        <v>-0.23</v>
      </c>
      <c r="U21">
        <f t="shared" si="14"/>
        <v>-0.08</v>
      </c>
      <c r="V21">
        <f t="shared" si="15"/>
        <v>-0.21</v>
      </c>
      <c r="W21">
        <f t="shared" si="16"/>
        <v>-0.01</v>
      </c>
      <c r="Y21">
        <v>1908</v>
      </c>
      <c r="Z21">
        <f t="shared" si="17"/>
        <v>0.06</v>
      </c>
      <c r="AA21">
        <f t="shared" si="18"/>
        <v>0.06</v>
      </c>
      <c r="AB21">
        <f t="shared" si="7"/>
        <v>-0.1</v>
      </c>
      <c r="AC21">
        <f t="shared" si="8"/>
        <v>-0.16</v>
      </c>
      <c r="AD21">
        <f t="shared" si="19"/>
        <v>0.06</v>
      </c>
      <c r="AF21">
        <v>1908</v>
      </c>
      <c r="AG21">
        <f t="shared" si="20"/>
        <v>-0.01</v>
      </c>
      <c r="AH21">
        <f t="shared" si="21"/>
        <v>-0.01</v>
      </c>
      <c r="AI21">
        <f t="shared" si="9"/>
        <v>-0.09</v>
      </c>
      <c r="AJ21">
        <f t="shared" si="10"/>
        <v>-0.08</v>
      </c>
      <c r="AK21">
        <f t="shared" si="22"/>
        <v>-0.01</v>
      </c>
    </row>
    <row r="22" spans="1:37" ht="15">
      <c r="A22">
        <v>1909</v>
      </c>
      <c r="B22">
        <v>-0.12</v>
      </c>
      <c r="C22">
        <v>-0.13</v>
      </c>
      <c r="D22">
        <v>0.24</v>
      </c>
      <c r="E22">
        <v>-0.18</v>
      </c>
      <c r="F22">
        <v>0.16</v>
      </c>
      <c r="G22">
        <v>-0.18</v>
      </c>
      <c r="I22">
        <v>1909</v>
      </c>
      <c r="J22">
        <f t="shared" si="0"/>
        <v>-0.12</v>
      </c>
      <c r="K22">
        <f t="shared" si="1"/>
        <v>-0.13</v>
      </c>
      <c r="L22">
        <f t="shared" si="2"/>
        <v>0.24</v>
      </c>
      <c r="M22">
        <f t="shared" si="3"/>
        <v>-0.09</v>
      </c>
      <c r="N22">
        <f t="shared" si="4"/>
        <v>0.16</v>
      </c>
      <c r="O22">
        <f t="shared" si="5"/>
        <v>-0.18</v>
      </c>
      <c r="Q22">
        <v>1909</v>
      </c>
      <c r="R22">
        <f t="shared" si="11"/>
        <v>-0.12</v>
      </c>
      <c r="S22">
        <f t="shared" si="12"/>
        <v>-0.13</v>
      </c>
      <c r="T22">
        <f t="shared" si="13"/>
        <v>0.24</v>
      </c>
      <c r="U22">
        <f t="shared" si="14"/>
        <v>-0.09</v>
      </c>
      <c r="V22">
        <f t="shared" si="15"/>
        <v>0.16</v>
      </c>
      <c r="W22">
        <f t="shared" si="16"/>
        <v>-0.18</v>
      </c>
      <c r="Y22">
        <v>1909</v>
      </c>
      <c r="Z22">
        <f t="shared" si="17"/>
        <v>-0.12</v>
      </c>
      <c r="AA22">
        <f t="shared" si="18"/>
        <v>-0.12</v>
      </c>
      <c r="AB22">
        <f t="shared" si="7"/>
        <v>0</v>
      </c>
      <c r="AC22">
        <f t="shared" si="8"/>
        <v>0.12</v>
      </c>
      <c r="AD22">
        <f t="shared" si="19"/>
        <v>-0.12</v>
      </c>
      <c r="AF22">
        <v>1909</v>
      </c>
      <c r="AG22">
        <f t="shared" si="20"/>
        <v>-0.18</v>
      </c>
      <c r="AH22">
        <f t="shared" si="21"/>
        <v>-0.18</v>
      </c>
      <c r="AI22">
        <f t="shared" si="9"/>
        <v>0.01</v>
      </c>
      <c r="AJ22">
        <f t="shared" si="10"/>
        <v>0.19</v>
      </c>
      <c r="AK22">
        <f t="shared" si="22"/>
        <v>-0.18</v>
      </c>
    </row>
    <row r="23" spans="1:37" ht="15">
      <c r="A23">
        <v>1910</v>
      </c>
      <c r="B23">
        <v>0.11</v>
      </c>
      <c r="C23">
        <v>0.15</v>
      </c>
      <c r="D23">
        <v>0.17</v>
      </c>
      <c r="E23">
        <v>0.25</v>
      </c>
      <c r="F23">
        <v>-0.24</v>
      </c>
      <c r="G23">
        <v>-0.15</v>
      </c>
      <c r="I23">
        <v>1910</v>
      </c>
      <c r="J23">
        <f t="shared" si="0"/>
        <v>0.11</v>
      </c>
      <c r="K23">
        <f t="shared" si="1"/>
        <v>0.15</v>
      </c>
      <c r="L23">
        <f t="shared" si="2"/>
        <v>0.17</v>
      </c>
      <c r="M23">
        <f t="shared" si="3"/>
        <v>0.35</v>
      </c>
      <c r="N23">
        <f t="shared" si="4"/>
        <v>-0.24</v>
      </c>
      <c r="O23">
        <f t="shared" si="5"/>
        <v>-0.15</v>
      </c>
      <c r="Q23">
        <v>1910</v>
      </c>
      <c r="R23">
        <f t="shared" si="11"/>
        <v>0.11</v>
      </c>
      <c r="S23">
        <f t="shared" si="12"/>
        <v>0.15</v>
      </c>
      <c r="T23">
        <f t="shared" si="13"/>
        <v>0.17</v>
      </c>
      <c r="U23">
        <f t="shared" si="14"/>
        <v>0.35</v>
      </c>
      <c r="V23">
        <f t="shared" si="15"/>
        <v>-0.24</v>
      </c>
      <c r="W23">
        <f t="shared" si="16"/>
        <v>-0.15</v>
      </c>
      <c r="Y23">
        <v>1910</v>
      </c>
      <c r="Z23">
        <f t="shared" si="17"/>
        <v>0.11</v>
      </c>
      <c r="AA23">
        <f t="shared" si="18"/>
        <v>0.11</v>
      </c>
      <c r="AB23">
        <f t="shared" si="7"/>
        <v>0.06</v>
      </c>
      <c r="AC23">
        <f t="shared" si="8"/>
        <v>-0.05</v>
      </c>
      <c r="AD23">
        <f t="shared" si="19"/>
        <v>0.11</v>
      </c>
      <c r="AF23">
        <v>1910</v>
      </c>
      <c r="AG23">
        <f t="shared" si="20"/>
        <v>-0.15</v>
      </c>
      <c r="AH23">
        <f t="shared" si="21"/>
        <v>-0.15</v>
      </c>
      <c r="AI23">
        <f t="shared" si="9"/>
        <v>0.11</v>
      </c>
      <c r="AJ23">
        <f t="shared" si="10"/>
        <v>0.26</v>
      </c>
      <c r="AK23">
        <f t="shared" si="22"/>
        <v>-0.15</v>
      </c>
    </row>
    <row r="24" spans="1:37" ht="15">
      <c r="A24">
        <v>1911</v>
      </c>
      <c r="B24">
        <v>0.23</v>
      </c>
      <c r="C24">
        <v>0.19</v>
      </c>
      <c r="D24">
        <v>0.09</v>
      </c>
      <c r="E24">
        <v>-0.1</v>
      </c>
      <c r="F24">
        <v>0.22</v>
      </c>
      <c r="G24">
        <v>-0.06</v>
      </c>
      <c r="I24">
        <v>1911</v>
      </c>
      <c r="J24">
        <f t="shared" si="0"/>
        <v>0.23</v>
      </c>
      <c r="K24">
        <f t="shared" si="1"/>
        <v>0.19</v>
      </c>
      <c r="L24">
        <f t="shared" si="2"/>
        <v>0.09</v>
      </c>
      <c r="M24">
        <f t="shared" si="3"/>
        <v>0.009999999999999995</v>
      </c>
      <c r="N24">
        <f t="shared" si="4"/>
        <v>0.22</v>
      </c>
      <c r="O24">
        <f t="shared" si="5"/>
        <v>-0.06</v>
      </c>
      <c r="Q24">
        <v>1911</v>
      </c>
      <c r="R24">
        <f t="shared" si="11"/>
        <v>0.23</v>
      </c>
      <c r="S24">
        <f t="shared" si="12"/>
        <v>0.19</v>
      </c>
      <c r="T24">
        <f t="shared" si="13"/>
        <v>0.09</v>
      </c>
      <c r="U24">
        <f t="shared" si="14"/>
        <v>0.009999999999999995</v>
      </c>
      <c r="V24">
        <f t="shared" si="15"/>
        <v>0.22</v>
      </c>
      <c r="W24">
        <f t="shared" si="16"/>
        <v>-0.06</v>
      </c>
      <c r="Y24">
        <v>1911</v>
      </c>
      <c r="Z24">
        <f t="shared" si="17"/>
        <v>0.23</v>
      </c>
      <c r="AA24">
        <f t="shared" si="18"/>
        <v>0.23</v>
      </c>
      <c r="AB24">
        <f t="shared" si="7"/>
        <v>0.09</v>
      </c>
      <c r="AC24">
        <f t="shared" si="8"/>
        <v>-0.14</v>
      </c>
      <c r="AD24">
        <f t="shared" si="19"/>
        <v>0.23</v>
      </c>
      <c r="AF24">
        <v>1911</v>
      </c>
      <c r="AG24">
        <f t="shared" si="20"/>
        <v>-0.06</v>
      </c>
      <c r="AH24">
        <f t="shared" si="21"/>
        <v>-0.06</v>
      </c>
      <c r="AI24">
        <f t="shared" si="9"/>
        <v>0.15</v>
      </c>
      <c r="AJ24">
        <f t="shared" si="10"/>
        <v>0.21</v>
      </c>
      <c r="AK24">
        <f t="shared" si="22"/>
        <v>-0.06</v>
      </c>
    </row>
    <row r="25" spans="1:37" ht="15">
      <c r="A25">
        <v>1912</v>
      </c>
      <c r="B25">
        <v>-0.02</v>
      </c>
      <c r="C25">
        <v>-0.05</v>
      </c>
      <c r="D25">
        <v>0.18</v>
      </c>
      <c r="E25">
        <v>0</v>
      </c>
      <c r="F25">
        <v>0.05</v>
      </c>
      <c r="G25">
        <v>-0.12</v>
      </c>
      <c r="I25">
        <v>1912</v>
      </c>
      <c r="J25">
        <f t="shared" si="0"/>
        <v>-0.02</v>
      </c>
      <c r="K25">
        <f t="shared" si="1"/>
        <v>-0.05</v>
      </c>
      <c r="L25">
        <f t="shared" si="2"/>
        <v>0.18</v>
      </c>
      <c r="M25">
        <f t="shared" si="3"/>
        <v>0.12</v>
      </c>
      <c r="N25">
        <f t="shared" si="4"/>
        <v>0.05</v>
      </c>
      <c r="O25">
        <f t="shared" si="5"/>
        <v>-0.12</v>
      </c>
      <c r="Q25">
        <v>1912</v>
      </c>
      <c r="R25">
        <f t="shared" si="11"/>
        <v>-0.02</v>
      </c>
      <c r="S25">
        <f t="shared" si="12"/>
        <v>-0.05</v>
      </c>
      <c r="T25">
        <f t="shared" si="13"/>
        <v>0.18</v>
      </c>
      <c r="U25">
        <f t="shared" si="14"/>
        <v>0.12</v>
      </c>
      <c r="V25">
        <f t="shared" si="15"/>
        <v>0.05</v>
      </c>
      <c r="W25">
        <f t="shared" si="16"/>
        <v>-0.12</v>
      </c>
      <c r="Y25">
        <v>1912</v>
      </c>
      <c r="Z25">
        <f t="shared" si="17"/>
        <v>-0.02</v>
      </c>
      <c r="AA25">
        <f t="shared" si="18"/>
        <v>-0.02</v>
      </c>
      <c r="AB25">
        <f t="shared" si="7"/>
        <v>0.04</v>
      </c>
      <c r="AC25">
        <f t="shared" si="8"/>
        <v>0.06</v>
      </c>
      <c r="AD25">
        <f t="shared" si="19"/>
        <v>-0.02</v>
      </c>
      <c r="AF25">
        <v>1912</v>
      </c>
      <c r="AG25">
        <f t="shared" si="20"/>
        <v>-0.12</v>
      </c>
      <c r="AH25">
        <f t="shared" si="21"/>
        <v>-0.12</v>
      </c>
      <c r="AI25">
        <f t="shared" si="9"/>
        <v>0.06</v>
      </c>
      <c r="AJ25">
        <f t="shared" si="10"/>
        <v>0.18</v>
      </c>
      <c r="AK25">
        <f t="shared" si="22"/>
        <v>-0.12</v>
      </c>
    </row>
    <row r="26" spans="1:37" ht="15">
      <c r="A26">
        <v>1913</v>
      </c>
      <c r="B26">
        <v>-0.02</v>
      </c>
      <c r="C26">
        <v>0.05</v>
      </c>
      <c r="D26">
        <v>-0.24</v>
      </c>
      <c r="E26">
        <v>0.25</v>
      </c>
      <c r="F26">
        <v>-0.12</v>
      </c>
      <c r="G26">
        <v>0.24</v>
      </c>
      <c r="I26">
        <v>1913</v>
      </c>
      <c r="J26">
        <f t="shared" si="0"/>
        <v>-0.02</v>
      </c>
      <c r="K26">
        <f t="shared" si="1"/>
        <v>0.05</v>
      </c>
      <c r="L26">
        <f t="shared" si="2"/>
        <v>-0.24</v>
      </c>
      <c r="M26">
        <f t="shared" si="3"/>
        <v>0.38</v>
      </c>
      <c r="N26">
        <f t="shared" si="4"/>
        <v>-0.12</v>
      </c>
      <c r="O26">
        <f t="shared" si="5"/>
        <v>0.24</v>
      </c>
      <c r="Q26">
        <v>1913</v>
      </c>
      <c r="R26">
        <f t="shared" si="11"/>
        <v>-0.02</v>
      </c>
      <c r="S26">
        <f t="shared" si="12"/>
        <v>0.05</v>
      </c>
      <c r="T26">
        <f t="shared" si="13"/>
        <v>-0.24</v>
      </c>
      <c r="U26">
        <f t="shared" si="14"/>
        <v>0.38</v>
      </c>
      <c r="V26">
        <f t="shared" si="15"/>
        <v>-0.12</v>
      </c>
      <c r="W26">
        <f t="shared" si="16"/>
        <v>0.24</v>
      </c>
      <c r="Y26">
        <v>1913</v>
      </c>
      <c r="Z26">
        <f t="shared" si="17"/>
        <v>-0.02</v>
      </c>
      <c r="AA26">
        <f t="shared" si="18"/>
        <v>-0.02</v>
      </c>
      <c r="AB26">
        <f t="shared" si="7"/>
        <v>0.06</v>
      </c>
      <c r="AC26">
        <f t="shared" si="8"/>
        <v>0.08</v>
      </c>
      <c r="AD26">
        <f t="shared" si="19"/>
        <v>-0.02</v>
      </c>
      <c r="AF26">
        <v>1913</v>
      </c>
      <c r="AG26">
        <f t="shared" si="20"/>
        <v>0.24</v>
      </c>
      <c r="AH26">
        <f t="shared" si="21"/>
        <v>0.24</v>
      </c>
      <c r="AI26">
        <f t="shared" si="9"/>
        <v>0.01</v>
      </c>
      <c r="AJ26">
        <f t="shared" si="10"/>
        <v>-0.22999999999999998</v>
      </c>
      <c r="AK26">
        <f t="shared" si="22"/>
        <v>0.24</v>
      </c>
    </row>
    <row r="27" spans="1:37" ht="15">
      <c r="A27">
        <v>1914</v>
      </c>
      <c r="B27">
        <v>-0.21</v>
      </c>
      <c r="C27">
        <v>-0.01</v>
      </c>
      <c r="D27">
        <v>-0.01</v>
      </c>
      <c r="E27">
        <v>-0.15</v>
      </c>
      <c r="F27">
        <v>0.19</v>
      </c>
      <c r="G27">
        <v>0.22</v>
      </c>
      <c r="I27">
        <v>1914</v>
      </c>
      <c r="J27">
        <f t="shared" si="0"/>
        <v>-0.21</v>
      </c>
      <c r="K27">
        <f t="shared" si="1"/>
        <v>-0.01</v>
      </c>
      <c r="L27">
        <f t="shared" si="2"/>
        <v>-0.01</v>
      </c>
      <c r="M27">
        <f t="shared" si="3"/>
        <v>-0.009999999999999981</v>
      </c>
      <c r="N27">
        <f t="shared" si="4"/>
        <v>0.19</v>
      </c>
      <c r="O27">
        <f t="shared" si="5"/>
        <v>0.22</v>
      </c>
      <c r="Q27">
        <v>1914</v>
      </c>
      <c r="R27">
        <f t="shared" si="11"/>
        <v>-0.21</v>
      </c>
      <c r="S27">
        <f t="shared" si="12"/>
        <v>-0.01</v>
      </c>
      <c r="T27">
        <f t="shared" si="13"/>
        <v>-0.01</v>
      </c>
      <c r="U27">
        <f t="shared" si="14"/>
        <v>-0.009999999999999981</v>
      </c>
      <c r="V27">
        <f t="shared" si="15"/>
        <v>0.19</v>
      </c>
      <c r="W27">
        <f t="shared" si="16"/>
        <v>0.22</v>
      </c>
      <c r="Y27">
        <v>1914</v>
      </c>
      <c r="Z27">
        <f t="shared" si="17"/>
        <v>-0.21</v>
      </c>
      <c r="AA27">
        <f t="shared" si="18"/>
        <v>-0.21</v>
      </c>
      <c r="AB27">
        <f t="shared" si="7"/>
        <v>0.08</v>
      </c>
      <c r="AC27">
        <f t="shared" si="8"/>
        <v>0.29</v>
      </c>
      <c r="AD27">
        <f t="shared" si="19"/>
        <v>-0.21</v>
      </c>
      <c r="AF27">
        <v>1914</v>
      </c>
      <c r="AG27">
        <f t="shared" si="20"/>
        <v>0.22</v>
      </c>
      <c r="AH27">
        <f t="shared" si="21"/>
        <v>0.22</v>
      </c>
      <c r="AI27">
        <f t="shared" si="9"/>
        <v>-0.01</v>
      </c>
      <c r="AJ27">
        <f t="shared" si="10"/>
        <v>-0.23</v>
      </c>
      <c r="AK27">
        <f t="shared" si="22"/>
        <v>0.22</v>
      </c>
    </row>
    <row r="28" spans="1:37" ht="15">
      <c r="A28">
        <v>1915</v>
      </c>
      <c r="B28">
        <v>0.14</v>
      </c>
      <c r="C28">
        <v>0.02</v>
      </c>
      <c r="D28">
        <v>0</v>
      </c>
      <c r="E28">
        <v>-0.07</v>
      </c>
      <c r="F28">
        <v>-0.08</v>
      </c>
      <c r="G28">
        <v>-0.2</v>
      </c>
      <c r="I28">
        <v>1915</v>
      </c>
      <c r="J28">
        <f t="shared" si="0"/>
        <v>0.14</v>
      </c>
      <c r="K28">
        <f t="shared" si="1"/>
        <v>0.02</v>
      </c>
      <c r="L28">
        <f t="shared" si="2"/>
        <v>0</v>
      </c>
      <c r="M28">
        <f t="shared" si="3"/>
        <v>0.07999999999999999</v>
      </c>
      <c r="N28">
        <f t="shared" si="4"/>
        <v>-0.08</v>
      </c>
      <c r="O28">
        <f t="shared" si="5"/>
        <v>-0.2</v>
      </c>
      <c r="Q28">
        <v>1915</v>
      </c>
      <c r="R28">
        <f t="shared" si="11"/>
        <v>0.14</v>
      </c>
      <c r="S28">
        <f t="shared" si="12"/>
        <v>0.02</v>
      </c>
      <c r="T28">
        <f t="shared" si="13"/>
        <v>0</v>
      </c>
      <c r="U28">
        <f t="shared" si="14"/>
        <v>0.07999999999999999</v>
      </c>
      <c r="V28">
        <f t="shared" si="15"/>
        <v>-0.08</v>
      </c>
      <c r="W28">
        <f t="shared" si="16"/>
        <v>-0.2</v>
      </c>
      <c r="Y28">
        <v>1915</v>
      </c>
      <c r="Z28">
        <f t="shared" si="17"/>
        <v>0.14</v>
      </c>
      <c r="AA28">
        <f t="shared" si="18"/>
        <v>0.14</v>
      </c>
      <c r="AB28">
        <f t="shared" si="7"/>
        <v>-0.04</v>
      </c>
      <c r="AC28">
        <f t="shared" si="8"/>
        <v>-0.18000000000000002</v>
      </c>
      <c r="AD28">
        <f t="shared" si="19"/>
        <v>0.14</v>
      </c>
      <c r="AF28">
        <v>1915</v>
      </c>
      <c r="AG28">
        <f t="shared" si="20"/>
        <v>-0.2</v>
      </c>
      <c r="AH28">
        <f t="shared" si="21"/>
        <v>-0.2</v>
      </c>
      <c r="AI28">
        <f t="shared" si="9"/>
        <v>0.03</v>
      </c>
      <c r="AJ28">
        <f t="shared" si="10"/>
        <v>0.23</v>
      </c>
      <c r="AK28">
        <f t="shared" si="22"/>
        <v>-0.2</v>
      </c>
    </row>
    <row r="29" spans="1:37" ht="15">
      <c r="A29">
        <v>1916</v>
      </c>
      <c r="B29">
        <v>-0.11</v>
      </c>
      <c r="C29">
        <v>0.11</v>
      </c>
      <c r="D29">
        <v>-0.1</v>
      </c>
      <c r="E29">
        <v>0.06</v>
      </c>
      <c r="F29">
        <v>-0.1</v>
      </c>
      <c r="G29">
        <v>-0.09</v>
      </c>
      <c r="I29">
        <v>1916</v>
      </c>
      <c r="J29">
        <f t="shared" si="0"/>
        <v>-0.11</v>
      </c>
      <c r="K29">
        <f t="shared" si="1"/>
        <v>0.11</v>
      </c>
      <c r="L29">
        <f t="shared" si="2"/>
        <v>-0.1</v>
      </c>
      <c r="M29">
        <f t="shared" si="3"/>
        <v>0.22</v>
      </c>
      <c r="N29">
        <f t="shared" si="4"/>
        <v>-0.1</v>
      </c>
      <c r="O29">
        <f t="shared" si="5"/>
        <v>-0.09</v>
      </c>
      <c r="Q29">
        <v>1916</v>
      </c>
      <c r="R29">
        <f t="shared" si="11"/>
        <v>-0.11</v>
      </c>
      <c r="S29">
        <f t="shared" si="12"/>
        <v>0.11</v>
      </c>
      <c r="T29">
        <f t="shared" si="13"/>
        <v>-0.1</v>
      </c>
      <c r="U29">
        <f t="shared" si="14"/>
        <v>0.22</v>
      </c>
      <c r="V29">
        <f t="shared" si="15"/>
        <v>-0.1</v>
      </c>
      <c r="W29">
        <f t="shared" si="16"/>
        <v>-0.09</v>
      </c>
      <c r="Y29">
        <v>1916</v>
      </c>
      <c r="Z29">
        <f t="shared" si="17"/>
        <v>-0.11</v>
      </c>
      <c r="AA29">
        <f t="shared" si="18"/>
        <v>-0.11</v>
      </c>
      <c r="AB29">
        <f t="shared" si="7"/>
        <v>0.01</v>
      </c>
      <c r="AC29">
        <f t="shared" si="8"/>
        <v>0.12</v>
      </c>
      <c r="AD29">
        <f t="shared" si="19"/>
        <v>-0.11</v>
      </c>
      <c r="AF29">
        <v>1916</v>
      </c>
      <c r="AG29">
        <f t="shared" si="20"/>
        <v>-0.09</v>
      </c>
      <c r="AH29">
        <f t="shared" si="21"/>
        <v>-0.09</v>
      </c>
      <c r="AI29">
        <f t="shared" si="9"/>
        <v>0</v>
      </c>
      <c r="AJ29">
        <f t="shared" si="10"/>
        <v>0.09</v>
      </c>
      <c r="AK29">
        <f t="shared" si="22"/>
        <v>-0.09</v>
      </c>
    </row>
    <row r="30" spans="1:37" ht="15">
      <c r="A30">
        <v>1917</v>
      </c>
      <c r="B30">
        <v>-0.15</v>
      </c>
      <c r="C30">
        <v>-0.11</v>
      </c>
      <c r="D30">
        <v>-0.02</v>
      </c>
      <c r="E30">
        <v>0.16</v>
      </c>
      <c r="F30">
        <v>-0.21</v>
      </c>
      <c r="G30">
        <v>0.1</v>
      </c>
      <c r="I30">
        <v>1917</v>
      </c>
      <c r="J30">
        <f t="shared" si="0"/>
        <v>-0.15</v>
      </c>
      <c r="K30">
        <f t="shared" si="1"/>
        <v>-0.11</v>
      </c>
      <c r="L30">
        <f t="shared" si="2"/>
        <v>-0.02</v>
      </c>
      <c r="M30">
        <f t="shared" si="3"/>
        <v>0.33</v>
      </c>
      <c r="N30">
        <f t="shared" si="4"/>
        <v>-0.21</v>
      </c>
      <c r="O30">
        <f t="shared" si="5"/>
        <v>0.1</v>
      </c>
      <c r="Q30">
        <v>1917</v>
      </c>
      <c r="R30">
        <f t="shared" si="11"/>
        <v>-0.15</v>
      </c>
      <c r="S30">
        <f t="shared" si="12"/>
        <v>-0.11</v>
      </c>
      <c r="T30">
        <f t="shared" si="13"/>
        <v>-0.02</v>
      </c>
      <c r="U30">
        <f t="shared" si="14"/>
        <v>0.33</v>
      </c>
      <c r="V30">
        <f t="shared" si="15"/>
        <v>-0.21</v>
      </c>
      <c r="W30">
        <f t="shared" si="16"/>
        <v>0.1</v>
      </c>
      <c r="Y30">
        <v>1917</v>
      </c>
      <c r="Z30">
        <f t="shared" si="17"/>
        <v>-0.15</v>
      </c>
      <c r="AA30">
        <f t="shared" si="18"/>
        <v>-0.15</v>
      </c>
      <c r="AB30">
        <f t="shared" si="7"/>
        <v>0.02</v>
      </c>
      <c r="AC30">
        <f t="shared" si="8"/>
        <v>0.16999999999999998</v>
      </c>
      <c r="AD30">
        <f t="shared" si="19"/>
        <v>-0.15</v>
      </c>
      <c r="AF30">
        <v>1917</v>
      </c>
      <c r="AG30">
        <f t="shared" si="20"/>
        <v>0.1</v>
      </c>
      <c r="AH30">
        <f t="shared" si="21"/>
        <v>0.1</v>
      </c>
      <c r="AI30">
        <f t="shared" si="9"/>
        <v>-0.03</v>
      </c>
      <c r="AJ30">
        <f t="shared" si="10"/>
        <v>-0.13</v>
      </c>
      <c r="AK30">
        <f t="shared" si="22"/>
        <v>0.1</v>
      </c>
    </row>
    <row r="31" spans="1:37" ht="15">
      <c r="A31">
        <v>1918</v>
      </c>
      <c r="B31">
        <v>-0.08</v>
      </c>
      <c r="C31">
        <v>0</v>
      </c>
      <c r="D31">
        <v>-0.2</v>
      </c>
      <c r="E31">
        <v>0.08</v>
      </c>
      <c r="F31">
        <v>0.12</v>
      </c>
      <c r="G31">
        <v>-0.19</v>
      </c>
      <c r="I31">
        <v>1918</v>
      </c>
      <c r="J31">
        <f t="shared" si="0"/>
        <v>-0.08</v>
      </c>
      <c r="K31">
        <f t="shared" si="1"/>
        <v>0</v>
      </c>
      <c r="L31">
        <f t="shared" si="2"/>
        <v>-0.2</v>
      </c>
      <c r="M31">
        <f t="shared" si="3"/>
        <v>0.26</v>
      </c>
      <c r="N31">
        <f t="shared" si="4"/>
        <v>0.12</v>
      </c>
      <c r="O31">
        <f t="shared" si="5"/>
        <v>-0.19</v>
      </c>
      <c r="Q31">
        <v>1918</v>
      </c>
      <c r="R31">
        <f t="shared" si="11"/>
        <v>-0.08</v>
      </c>
      <c r="S31">
        <f t="shared" si="12"/>
        <v>0</v>
      </c>
      <c r="T31">
        <f t="shared" si="13"/>
        <v>-0.2</v>
      </c>
      <c r="U31">
        <f t="shared" si="14"/>
        <v>0.26</v>
      </c>
      <c r="V31">
        <f t="shared" si="15"/>
        <v>0.12</v>
      </c>
      <c r="W31">
        <f t="shared" si="16"/>
        <v>-0.19</v>
      </c>
      <c r="Y31">
        <v>1918</v>
      </c>
      <c r="Z31">
        <f t="shared" si="17"/>
        <v>-0.08</v>
      </c>
      <c r="AA31">
        <f t="shared" si="18"/>
        <v>-0.08</v>
      </c>
      <c r="AB31">
        <f t="shared" si="7"/>
        <v>0</v>
      </c>
      <c r="AC31">
        <f t="shared" si="8"/>
        <v>0.08</v>
      </c>
      <c r="AD31">
        <f t="shared" si="19"/>
        <v>-0.08</v>
      </c>
      <c r="AF31">
        <v>1918</v>
      </c>
      <c r="AG31">
        <f t="shared" si="20"/>
        <v>-0.19</v>
      </c>
      <c r="AH31">
        <f t="shared" si="21"/>
        <v>-0.19</v>
      </c>
      <c r="AI31">
        <f t="shared" si="9"/>
        <v>0.02</v>
      </c>
      <c r="AJ31">
        <f t="shared" si="10"/>
        <v>0.21</v>
      </c>
      <c r="AK31">
        <f t="shared" si="22"/>
        <v>-0.19</v>
      </c>
    </row>
    <row r="32" spans="1:37" ht="15">
      <c r="A32">
        <v>1919</v>
      </c>
      <c r="B32">
        <v>0.13</v>
      </c>
      <c r="C32">
        <v>0.15</v>
      </c>
      <c r="D32">
        <v>0.24</v>
      </c>
      <c r="E32">
        <v>-0.14</v>
      </c>
      <c r="F32">
        <v>-0.05</v>
      </c>
      <c r="G32">
        <v>-0.11</v>
      </c>
      <c r="I32">
        <v>1919</v>
      </c>
      <c r="J32">
        <f t="shared" si="0"/>
        <v>0.13</v>
      </c>
      <c r="K32">
        <f t="shared" si="1"/>
        <v>0.15</v>
      </c>
      <c r="L32">
        <f t="shared" si="2"/>
        <v>0.24</v>
      </c>
      <c r="M32">
        <f t="shared" si="3"/>
        <v>0.04999999999999999</v>
      </c>
      <c r="N32">
        <f t="shared" si="4"/>
        <v>-0.05</v>
      </c>
      <c r="O32">
        <f t="shared" si="5"/>
        <v>-0.11</v>
      </c>
      <c r="Q32">
        <v>1919</v>
      </c>
      <c r="R32">
        <f t="shared" si="11"/>
        <v>0.13</v>
      </c>
      <c r="S32">
        <f t="shared" si="12"/>
        <v>0.15</v>
      </c>
      <c r="T32">
        <f t="shared" si="13"/>
        <v>0.24</v>
      </c>
      <c r="U32">
        <f t="shared" si="14"/>
        <v>0.04999999999999999</v>
      </c>
      <c r="V32">
        <f t="shared" si="15"/>
        <v>-0.05</v>
      </c>
      <c r="W32">
        <f t="shared" si="16"/>
        <v>-0.11</v>
      </c>
      <c r="Y32">
        <v>1919</v>
      </c>
      <c r="Z32">
        <f t="shared" si="17"/>
        <v>0.13</v>
      </c>
      <c r="AA32">
        <f t="shared" si="18"/>
        <v>0.13</v>
      </c>
      <c r="AB32">
        <f t="shared" si="7"/>
        <v>0.06</v>
      </c>
      <c r="AC32">
        <f t="shared" si="8"/>
        <v>-0.07</v>
      </c>
      <c r="AD32">
        <f t="shared" si="19"/>
        <v>0.13</v>
      </c>
      <c r="AF32">
        <v>1919</v>
      </c>
      <c r="AG32">
        <f t="shared" si="20"/>
        <v>-0.11</v>
      </c>
      <c r="AH32">
        <f t="shared" si="21"/>
        <v>-0.11</v>
      </c>
      <c r="AI32">
        <f t="shared" si="9"/>
        <v>0.1</v>
      </c>
      <c r="AJ32">
        <f t="shared" si="10"/>
        <v>0.21000000000000002</v>
      </c>
      <c r="AK32">
        <f t="shared" si="22"/>
        <v>-0.11</v>
      </c>
    </row>
    <row r="33" spans="1:37" ht="15">
      <c r="A33">
        <v>1920</v>
      </c>
      <c r="B33">
        <v>0.06</v>
      </c>
      <c r="C33">
        <v>-0.08</v>
      </c>
      <c r="D33">
        <v>-0.09</v>
      </c>
      <c r="E33">
        <v>-0.18</v>
      </c>
      <c r="F33">
        <v>0.16</v>
      </c>
      <c r="G33">
        <v>0.25</v>
      </c>
      <c r="I33">
        <v>1920</v>
      </c>
      <c r="J33">
        <f t="shared" si="0"/>
        <v>0.06</v>
      </c>
      <c r="K33">
        <f t="shared" si="1"/>
        <v>-0.08</v>
      </c>
      <c r="L33">
        <f t="shared" si="2"/>
        <v>-0.09</v>
      </c>
      <c r="M33">
        <f t="shared" si="3"/>
        <v>0.020000000000000018</v>
      </c>
      <c r="N33">
        <f t="shared" si="4"/>
        <v>0.16</v>
      </c>
      <c r="O33">
        <f t="shared" si="5"/>
        <v>0.25</v>
      </c>
      <c r="Q33">
        <v>1920</v>
      </c>
      <c r="R33">
        <f t="shared" si="11"/>
        <v>0.06</v>
      </c>
      <c r="S33">
        <f t="shared" si="12"/>
        <v>-0.08</v>
      </c>
      <c r="T33">
        <f t="shared" si="13"/>
        <v>-0.09</v>
      </c>
      <c r="U33">
        <f t="shared" si="14"/>
        <v>0.020000000000000018</v>
      </c>
      <c r="V33">
        <f t="shared" si="15"/>
        <v>0.16</v>
      </c>
      <c r="W33">
        <f t="shared" si="16"/>
        <v>0.25</v>
      </c>
      <c r="Y33">
        <v>1920</v>
      </c>
      <c r="Z33">
        <f t="shared" si="17"/>
        <v>0.06</v>
      </c>
      <c r="AA33">
        <f t="shared" si="18"/>
        <v>0.06</v>
      </c>
      <c r="AB33">
        <f t="shared" si="7"/>
        <v>0.05</v>
      </c>
      <c r="AC33">
        <f t="shared" si="8"/>
        <v>-0.009999999999999995</v>
      </c>
      <c r="AD33">
        <f t="shared" si="19"/>
        <v>0.06</v>
      </c>
      <c r="AF33">
        <v>1920</v>
      </c>
      <c r="AG33">
        <f t="shared" si="20"/>
        <v>0.25</v>
      </c>
      <c r="AH33">
        <f t="shared" si="21"/>
        <v>0.25</v>
      </c>
      <c r="AI33">
        <f t="shared" si="9"/>
        <v>0.01</v>
      </c>
      <c r="AJ33">
        <f t="shared" si="10"/>
        <v>-0.24</v>
      </c>
      <c r="AK33">
        <f t="shared" si="22"/>
        <v>0.25</v>
      </c>
    </row>
    <row r="34" spans="1:37" ht="15">
      <c r="A34">
        <v>1921</v>
      </c>
      <c r="B34">
        <v>0.07</v>
      </c>
      <c r="C34">
        <v>0.2</v>
      </c>
      <c r="D34">
        <v>-0.15</v>
      </c>
      <c r="E34">
        <v>-0.25</v>
      </c>
      <c r="F34">
        <v>0.19</v>
      </c>
      <c r="G34">
        <v>0.04</v>
      </c>
      <c r="I34">
        <v>1921</v>
      </c>
      <c r="J34">
        <f t="shared" si="0"/>
        <v>0.07</v>
      </c>
      <c r="K34">
        <f t="shared" si="1"/>
        <v>0.2</v>
      </c>
      <c r="L34">
        <f t="shared" si="2"/>
        <v>-0.15</v>
      </c>
      <c r="M34">
        <f t="shared" si="3"/>
        <v>-0.04000000000000001</v>
      </c>
      <c r="N34">
        <f t="shared" si="4"/>
        <v>0.19</v>
      </c>
      <c r="O34">
        <f t="shared" si="5"/>
        <v>0.04</v>
      </c>
      <c r="Q34">
        <v>1921</v>
      </c>
      <c r="R34">
        <f t="shared" si="11"/>
        <v>0.07</v>
      </c>
      <c r="S34">
        <f t="shared" si="12"/>
        <v>0.2</v>
      </c>
      <c r="T34">
        <f t="shared" si="13"/>
        <v>-0.15</v>
      </c>
      <c r="U34">
        <f t="shared" si="14"/>
        <v>-0.04000000000000001</v>
      </c>
      <c r="V34">
        <f t="shared" si="15"/>
        <v>0.19</v>
      </c>
      <c r="W34">
        <f t="shared" si="16"/>
        <v>0.04</v>
      </c>
      <c r="Y34">
        <v>1921</v>
      </c>
      <c r="Z34">
        <f t="shared" si="17"/>
        <v>0.07</v>
      </c>
      <c r="AA34">
        <f t="shared" si="18"/>
        <v>0.07</v>
      </c>
      <c r="AB34">
        <f t="shared" si="7"/>
        <v>0.05</v>
      </c>
      <c r="AC34">
        <f t="shared" si="8"/>
        <v>-0.020000000000000004</v>
      </c>
      <c r="AD34">
        <f t="shared" si="19"/>
        <v>0.07</v>
      </c>
      <c r="AF34">
        <v>1921</v>
      </c>
      <c r="AG34">
        <f t="shared" si="20"/>
        <v>0.04</v>
      </c>
      <c r="AH34">
        <f t="shared" si="21"/>
        <v>0.04</v>
      </c>
      <c r="AI34">
        <f t="shared" si="9"/>
        <v>0.05</v>
      </c>
      <c r="AJ34">
        <f t="shared" si="10"/>
        <v>0.010000000000000002</v>
      </c>
      <c r="AK34">
        <f t="shared" si="22"/>
        <v>0.04</v>
      </c>
    </row>
    <row r="35" spans="1:37" ht="15">
      <c r="A35">
        <v>1922</v>
      </c>
      <c r="B35">
        <v>-0.04</v>
      </c>
      <c r="C35">
        <v>-0.05</v>
      </c>
      <c r="D35">
        <v>-0.09</v>
      </c>
      <c r="E35">
        <v>-0.09</v>
      </c>
      <c r="F35">
        <v>-0.03</v>
      </c>
      <c r="G35">
        <v>-0.05</v>
      </c>
      <c r="I35">
        <v>1922</v>
      </c>
      <c r="J35">
        <f t="shared" si="0"/>
        <v>-0.04</v>
      </c>
      <c r="K35">
        <f t="shared" si="1"/>
        <v>-0.05</v>
      </c>
      <c r="L35">
        <f t="shared" si="2"/>
        <v>-0.09</v>
      </c>
      <c r="M35">
        <f t="shared" si="3"/>
        <v>0.13</v>
      </c>
      <c r="N35">
        <f t="shared" si="4"/>
        <v>-0.03</v>
      </c>
      <c r="O35">
        <f t="shared" si="5"/>
        <v>-0.05</v>
      </c>
      <c r="Q35">
        <v>1922</v>
      </c>
      <c r="R35">
        <f t="shared" si="11"/>
        <v>-0.04</v>
      </c>
      <c r="S35">
        <f t="shared" si="12"/>
        <v>-0.05</v>
      </c>
      <c r="T35">
        <f t="shared" si="13"/>
        <v>-0.09</v>
      </c>
      <c r="U35">
        <f t="shared" si="14"/>
        <v>0.13</v>
      </c>
      <c r="V35">
        <f t="shared" si="15"/>
        <v>-0.03</v>
      </c>
      <c r="W35">
        <f t="shared" si="16"/>
        <v>-0.05</v>
      </c>
      <c r="Y35">
        <v>1922</v>
      </c>
      <c r="Z35">
        <f t="shared" si="17"/>
        <v>-0.04</v>
      </c>
      <c r="AA35">
        <f t="shared" si="18"/>
        <v>-0.04</v>
      </c>
      <c r="AB35">
        <f t="shared" si="7"/>
        <v>-0.02</v>
      </c>
      <c r="AC35">
        <f t="shared" si="8"/>
        <v>0.02</v>
      </c>
      <c r="AD35">
        <f t="shared" si="19"/>
        <v>-0.04</v>
      </c>
      <c r="AF35">
        <v>1922</v>
      </c>
      <c r="AG35">
        <f t="shared" si="20"/>
        <v>-0.05</v>
      </c>
      <c r="AH35">
        <f t="shared" si="21"/>
        <v>-0.05</v>
      </c>
      <c r="AI35">
        <f t="shared" si="9"/>
        <v>-0.02</v>
      </c>
      <c r="AJ35">
        <f t="shared" si="10"/>
        <v>0.030000000000000002</v>
      </c>
      <c r="AK35">
        <f t="shared" si="22"/>
        <v>-0.05</v>
      </c>
    </row>
    <row r="36" spans="1:37" ht="15">
      <c r="A36">
        <v>1923</v>
      </c>
      <c r="B36">
        <v>-0.04</v>
      </c>
      <c r="C36">
        <v>-0.21</v>
      </c>
      <c r="D36">
        <v>0.2</v>
      </c>
      <c r="E36">
        <v>0.06</v>
      </c>
      <c r="F36">
        <v>0.08</v>
      </c>
      <c r="G36">
        <v>0.18</v>
      </c>
      <c r="I36">
        <v>1923</v>
      </c>
      <c r="J36">
        <f t="shared" si="0"/>
        <v>-0.04</v>
      </c>
      <c r="K36">
        <f t="shared" si="1"/>
        <v>-0.21</v>
      </c>
      <c r="L36">
        <f t="shared" si="2"/>
        <v>0.2</v>
      </c>
      <c r="M36">
        <f t="shared" si="3"/>
        <v>0.29000000000000004</v>
      </c>
      <c r="N36">
        <f t="shared" si="4"/>
        <v>0.08</v>
      </c>
      <c r="O36">
        <f t="shared" si="5"/>
        <v>0.18</v>
      </c>
      <c r="Q36">
        <v>1923</v>
      </c>
      <c r="R36">
        <f t="shared" si="11"/>
        <v>-0.04</v>
      </c>
      <c r="S36">
        <f t="shared" si="12"/>
        <v>-0.21</v>
      </c>
      <c r="T36">
        <f t="shared" si="13"/>
        <v>0.2</v>
      </c>
      <c r="U36">
        <f t="shared" si="14"/>
        <v>0.29000000000000004</v>
      </c>
      <c r="V36">
        <f t="shared" si="15"/>
        <v>0.08</v>
      </c>
      <c r="W36">
        <f t="shared" si="16"/>
        <v>0.18</v>
      </c>
      <c r="Y36">
        <v>1923</v>
      </c>
      <c r="Z36">
        <f t="shared" si="17"/>
        <v>-0.04</v>
      </c>
      <c r="AA36">
        <f t="shared" si="18"/>
        <v>-0.04</v>
      </c>
      <c r="AB36">
        <f t="shared" si="7"/>
        <v>0.11</v>
      </c>
      <c r="AC36">
        <f t="shared" si="8"/>
        <v>0.15</v>
      </c>
      <c r="AD36">
        <f t="shared" si="19"/>
        <v>-0.04</v>
      </c>
      <c r="AF36">
        <v>1923</v>
      </c>
      <c r="AG36">
        <f t="shared" si="20"/>
        <v>0.18</v>
      </c>
      <c r="AH36">
        <f t="shared" si="21"/>
        <v>0.18</v>
      </c>
      <c r="AI36">
        <f t="shared" si="9"/>
        <v>0.06</v>
      </c>
      <c r="AJ36">
        <f t="shared" si="10"/>
        <v>-0.12</v>
      </c>
      <c r="AK36">
        <f t="shared" si="22"/>
        <v>0.18</v>
      </c>
    </row>
    <row r="37" spans="1:37" ht="15">
      <c r="A37">
        <v>1924</v>
      </c>
      <c r="B37">
        <v>-0.23</v>
      </c>
      <c r="C37">
        <v>0.08</v>
      </c>
      <c r="D37">
        <v>0</v>
      </c>
      <c r="E37">
        <v>0.03</v>
      </c>
      <c r="F37">
        <v>0.19</v>
      </c>
      <c r="G37">
        <v>-0.23</v>
      </c>
      <c r="I37">
        <v>1924</v>
      </c>
      <c r="J37">
        <f t="shared" si="0"/>
        <v>-0.23</v>
      </c>
      <c r="K37">
        <f t="shared" si="1"/>
        <v>0.08</v>
      </c>
      <c r="L37">
        <f t="shared" si="2"/>
        <v>0</v>
      </c>
      <c r="M37">
        <f t="shared" si="3"/>
        <v>0.27</v>
      </c>
      <c r="N37">
        <f t="shared" si="4"/>
        <v>0.19</v>
      </c>
      <c r="O37">
        <f t="shared" si="5"/>
        <v>-0.23</v>
      </c>
      <c r="Q37">
        <v>1924</v>
      </c>
      <c r="R37">
        <f t="shared" si="11"/>
        <v>-0.23</v>
      </c>
      <c r="S37">
        <f t="shared" si="12"/>
        <v>0.08</v>
      </c>
      <c r="T37">
        <f t="shared" si="13"/>
        <v>0</v>
      </c>
      <c r="U37">
        <f t="shared" si="14"/>
        <v>0.27</v>
      </c>
      <c r="V37">
        <f t="shared" si="15"/>
        <v>0.19</v>
      </c>
      <c r="W37">
        <f t="shared" si="16"/>
        <v>-0.23</v>
      </c>
      <c r="Y37">
        <v>1924</v>
      </c>
      <c r="Z37">
        <f t="shared" si="17"/>
        <v>-0.23</v>
      </c>
      <c r="AA37">
        <f t="shared" si="18"/>
        <v>-0.23</v>
      </c>
      <c r="AB37">
        <f t="shared" si="7"/>
        <v>0.06</v>
      </c>
      <c r="AC37">
        <f t="shared" si="8"/>
        <v>0.29000000000000004</v>
      </c>
      <c r="AD37">
        <f t="shared" si="19"/>
        <v>-0.23</v>
      </c>
      <c r="AF37">
        <v>1924</v>
      </c>
      <c r="AG37">
        <f t="shared" si="20"/>
        <v>-0.23</v>
      </c>
      <c r="AH37">
        <f t="shared" si="21"/>
        <v>-0.23</v>
      </c>
      <c r="AI37">
        <f t="shared" si="9"/>
        <v>0.06</v>
      </c>
      <c r="AJ37">
        <f t="shared" si="10"/>
        <v>0.29000000000000004</v>
      </c>
      <c r="AK37">
        <f t="shared" si="22"/>
        <v>-0.23</v>
      </c>
    </row>
    <row r="38" spans="1:37" ht="15">
      <c r="A38">
        <v>1925</v>
      </c>
      <c r="B38">
        <v>-0.09</v>
      </c>
      <c r="C38">
        <v>-0.22</v>
      </c>
      <c r="D38">
        <v>-0.12</v>
      </c>
      <c r="E38">
        <v>0.19</v>
      </c>
      <c r="F38">
        <v>-0.16</v>
      </c>
      <c r="G38">
        <v>0.19</v>
      </c>
      <c r="I38">
        <v>1925</v>
      </c>
      <c r="J38">
        <f t="shared" si="0"/>
        <v>-0.09</v>
      </c>
      <c r="K38">
        <f t="shared" si="1"/>
        <v>-0.22</v>
      </c>
      <c r="L38">
        <f t="shared" si="2"/>
        <v>-0.12</v>
      </c>
      <c r="M38">
        <f t="shared" si="3"/>
        <v>0.44</v>
      </c>
      <c r="N38">
        <f t="shared" si="4"/>
        <v>-0.16</v>
      </c>
      <c r="O38">
        <f t="shared" si="5"/>
        <v>0.19</v>
      </c>
      <c r="Q38">
        <v>1925</v>
      </c>
      <c r="R38">
        <f t="shared" si="11"/>
        <v>-0.09</v>
      </c>
      <c r="S38">
        <f t="shared" si="12"/>
        <v>-0.22</v>
      </c>
      <c r="T38">
        <f t="shared" si="13"/>
        <v>-0.12</v>
      </c>
      <c r="U38">
        <f t="shared" si="14"/>
        <v>0.44</v>
      </c>
      <c r="V38">
        <f t="shared" si="15"/>
        <v>-0.16</v>
      </c>
      <c r="W38">
        <f t="shared" si="16"/>
        <v>0.19</v>
      </c>
      <c r="Y38">
        <v>1925</v>
      </c>
      <c r="Z38">
        <f t="shared" si="17"/>
        <v>-0.09</v>
      </c>
      <c r="AA38">
        <f t="shared" si="18"/>
        <v>-0.09</v>
      </c>
      <c r="AB38">
        <f t="shared" si="7"/>
        <v>0.03</v>
      </c>
      <c r="AC38">
        <f t="shared" si="8"/>
        <v>0.12</v>
      </c>
      <c r="AD38">
        <f t="shared" si="19"/>
        <v>-0.09</v>
      </c>
      <c r="AF38">
        <v>1925</v>
      </c>
      <c r="AG38">
        <f t="shared" si="20"/>
        <v>0.19</v>
      </c>
      <c r="AH38">
        <f t="shared" si="21"/>
        <v>0.19</v>
      </c>
      <c r="AI38">
        <f t="shared" si="9"/>
        <v>-0.03</v>
      </c>
      <c r="AJ38">
        <f t="shared" si="10"/>
        <v>-0.22</v>
      </c>
      <c r="AK38">
        <f t="shared" si="22"/>
        <v>0.19</v>
      </c>
    </row>
    <row r="39" spans="1:37" ht="15">
      <c r="A39">
        <v>1926</v>
      </c>
      <c r="B39">
        <v>0.03</v>
      </c>
      <c r="C39">
        <v>-0.16</v>
      </c>
      <c r="D39">
        <v>0.13</v>
      </c>
      <c r="E39">
        <v>-0.22</v>
      </c>
      <c r="F39">
        <v>0.2</v>
      </c>
      <c r="G39">
        <v>0.15</v>
      </c>
      <c r="I39">
        <v>1926</v>
      </c>
      <c r="J39">
        <f t="shared" si="0"/>
        <v>0.03</v>
      </c>
      <c r="K39">
        <f t="shared" si="1"/>
        <v>-0.16</v>
      </c>
      <c r="L39">
        <f t="shared" si="2"/>
        <v>0.13</v>
      </c>
      <c r="M39">
        <f t="shared" si="3"/>
        <v>0.04000000000000001</v>
      </c>
      <c r="N39">
        <f t="shared" si="4"/>
        <v>0.2</v>
      </c>
      <c r="O39">
        <f t="shared" si="5"/>
        <v>0.15</v>
      </c>
      <c r="Q39">
        <v>1926</v>
      </c>
      <c r="R39">
        <f t="shared" si="11"/>
        <v>0.53</v>
      </c>
      <c r="S39">
        <f t="shared" si="12"/>
        <v>0.33999999999999997</v>
      </c>
      <c r="T39">
        <f t="shared" si="13"/>
        <v>0.63</v>
      </c>
      <c r="U39">
        <f t="shared" si="14"/>
        <v>0.54</v>
      </c>
      <c r="V39">
        <f t="shared" si="15"/>
        <v>0.7</v>
      </c>
      <c r="W39">
        <f t="shared" si="16"/>
        <v>0.65</v>
      </c>
      <c r="Y39">
        <v>1926</v>
      </c>
      <c r="Z39">
        <f t="shared" si="17"/>
        <v>0.03</v>
      </c>
      <c r="AA39">
        <f t="shared" si="18"/>
        <v>0.53</v>
      </c>
      <c r="AB39">
        <f t="shared" si="7"/>
        <v>0.07</v>
      </c>
      <c r="AC39">
        <f t="shared" si="8"/>
        <v>-0.46</v>
      </c>
      <c r="AD39">
        <f t="shared" si="19"/>
        <v>0.11000000000000004</v>
      </c>
      <c r="AF39">
        <v>1926</v>
      </c>
      <c r="AG39">
        <f t="shared" si="20"/>
        <v>0.15</v>
      </c>
      <c r="AH39">
        <f t="shared" si="21"/>
        <v>0.65</v>
      </c>
      <c r="AI39">
        <f t="shared" si="9"/>
        <v>0.05</v>
      </c>
      <c r="AJ39">
        <f t="shared" si="10"/>
        <v>-0.6</v>
      </c>
      <c r="AK39">
        <f t="shared" si="22"/>
        <v>0.24000000000000005</v>
      </c>
    </row>
    <row r="40" spans="1:37" ht="15">
      <c r="A40">
        <v>1927</v>
      </c>
      <c r="B40">
        <v>-0.11</v>
      </c>
      <c r="C40">
        <v>0.11</v>
      </c>
      <c r="D40">
        <v>0.2</v>
      </c>
      <c r="E40">
        <v>0.01</v>
      </c>
      <c r="F40">
        <v>0.14</v>
      </c>
      <c r="G40">
        <v>-0.08</v>
      </c>
      <c r="I40">
        <v>1927</v>
      </c>
      <c r="J40">
        <f t="shared" si="0"/>
        <v>-0.11</v>
      </c>
      <c r="K40">
        <f t="shared" si="1"/>
        <v>0.11</v>
      </c>
      <c r="L40">
        <f t="shared" si="2"/>
        <v>0.2</v>
      </c>
      <c r="M40">
        <f t="shared" si="3"/>
        <v>0.28</v>
      </c>
      <c r="N40">
        <f t="shared" si="4"/>
        <v>0.14</v>
      </c>
      <c r="O40">
        <f t="shared" si="5"/>
        <v>-0.08</v>
      </c>
      <c r="Q40">
        <v>1927</v>
      </c>
      <c r="R40">
        <f t="shared" si="11"/>
        <v>0.39</v>
      </c>
      <c r="S40">
        <f t="shared" si="12"/>
        <v>0.61</v>
      </c>
      <c r="T40">
        <f t="shared" si="13"/>
        <v>0.7</v>
      </c>
      <c r="U40">
        <f t="shared" si="14"/>
        <v>0.78</v>
      </c>
      <c r="V40">
        <f t="shared" si="15"/>
        <v>0.64</v>
      </c>
      <c r="W40">
        <f t="shared" si="16"/>
        <v>0.42</v>
      </c>
      <c r="Y40">
        <v>1927</v>
      </c>
      <c r="Z40">
        <f t="shared" si="17"/>
        <v>-0.11</v>
      </c>
      <c r="AA40">
        <f t="shared" si="18"/>
        <v>0.39</v>
      </c>
      <c r="AB40">
        <f t="shared" si="7"/>
        <v>0.13</v>
      </c>
      <c r="AC40">
        <f t="shared" si="8"/>
        <v>-0.26</v>
      </c>
      <c r="AD40">
        <f t="shared" si="19"/>
        <v>-0.02999999999999997</v>
      </c>
      <c r="AF40">
        <v>1927</v>
      </c>
      <c r="AG40">
        <f t="shared" si="20"/>
        <v>-0.08</v>
      </c>
      <c r="AH40">
        <f t="shared" si="21"/>
        <v>0.42</v>
      </c>
      <c r="AI40">
        <f t="shared" si="9"/>
        <v>0.12</v>
      </c>
      <c r="AJ40">
        <f t="shared" si="10"/>
        <v>-0.3</v>
      </c>
      <c r="AK40">
        <f t="shared" si="22"/>
        <v>0.010000000000000009</v>
      </c>
    </row>
    <row r="41" spans="1:37" ht="15">
      <c r="A41">
        <v>1928</v>
      </c>
      <c r="B41">
        <v>0.07</v>
      </c>
      <c r="C41">
        <v>0.22</v>
      </c>
      <c r="D41">
        <v>0.17</v>
      </c>
      <c r="E41">
        <v>-0.09</v>
      </c>
      <c r="F41">
        <v>0.13</v>
      </c>
      <c r="G41">
        <v>-0.21</v>
      </c>
      <c r="I41">
        <v>1928</v>
      </c>
      <c r="J41">
        <f t="shared" si="0"/>
        <v>0.07</v>
      </c>
      <c r="K41">
        <f t="shared" si="1"/>
        <v>0.22</v>
      </c>
      <c r="L41">
        <f t="shared" si="2"/>
        <v>0.17</v>
      </c>
      <c r="M41">
        <f t="shared" si="3"/>
        <v>0.19000000000000003</v>
      </c>
      <c r="N41">
        <f t="shared" si="4"/>
        <v>0.13</v>
      </c>
      <c r="O41">
        <f t="shared" si="5"/>
        <v>-0.21</v>
      </c>
      <c r="Q41">
        <v>1928</v>
      </c>
      <c r="R41">
        <f t="shared" si="11"/>
        <v>0.5700000000000001</v>
      </c>
      <c r="S41">
        <f t="shared" si="12"/>
        <v>0.72</v>
      </c>
      <c r="T41">
        <f t="shared" si="13"/>
        <v>0.67</v>
      </c>
      <c r="U41">
        <f t="shared" si="14"/>
        <v>0.6900000000000001</v>
      </c>
      <c r="V41">
        <f t="shared" si="15"/>
        <v>0.63</v>
      </c>
      <c r="W41">
        <f t="shared" si="16"/>
        <v>0.29000000000000004</v>
      </c>
      <c r="Y41">
        <v>1928</v>
      </c>
      <c r="Z41">
        <f t="shared" si="17"/>
        <v>0.07</v>
      </c>
      <c r="AA41">
        <f t="shared" si="18"/>
        <v>0.5700000000000001</v>
      </c>
      <c r="AB41">
        <f t="shared" si="7"/>
        <v>0.1</v>
      </c>
      <c r="AC41">
        <f t="shared" si="8"/>
        <v>-0.4700000000000001</v>
      </c>
      <c r="AD41">
        <f t="shared" si="19"/>
        <v>0.15000000000000008</v>
      </c>
      <c r="AF41">
        <v>1928</v>
      </c>
      <c r="AG41">
        <f t="shared" si="20"/>
        <v>-0.21</v>
      </c>
      <c r="AH41">
        <f t="shared" si="21"/>
        <v>0.29000000000000004</v>
      </c>
      <c r="AI41">
        <f t="shared" si="9"/>
        <v>0.16</v>
      </c>
      <c r="AJ41">
        <f t="shared" si="10"/>
        <v>-0.13000000000000003</v>
      </c>
      <c r="AK41">
        <f t="shared" si="22"/>
        <v>-0.11999999999999994</v>
      </c>
    </row>
    <row r="42" spans="1:37" ht="15">
      <c r="A42">
        <v>1929</v>
      </c>
      <c r="B42">
        <v>-0.21</v>
      </c>
      <c r="C42">
        <v>-0.24</v>
      </c>
      <c r="D42">
        <v>-0.18</v>
      </c>
      <c r="E42">
        <v>-0.08</v>
      </c>
      <c r="F42">
        <v>0.18</v>
      </c>
      <c r="G42">
        <v>-0.11</v>
      </c>
      <c r="I42">
        <v>1929</v>
      </c>
      <c r="J42">
        <f t="shared" si="0"/>
        <v>-0.21</v>
      </c>
      <c r="K42">
        <f t="shared" si="1"/>
        <v>-0.24</v>
      </c>
      <c r="L42">
        <f t="shared" si="2"/>
        <v>-0.18</v>
      </c>
      <c r="M42">
        <f t="shared" si="3"/>
        <v>0.20999999999999996</v>
      </c>
      <c r="N42">
        <f t="shared" si="4"/>
        <v>0.18</v>
      </c>
      <c r="O42">
        <f t="shared" si="5"/>
        <v>-0.11</v>
      </c>
      <c r="Q42">
        <v>1929</v>
      </c>
      <c r="R42">
        <f t="shared" si="11"/>
        <v>0.29000000000000004</v>
      </c>
      <c r="S42">
        <f t="shared" si="12"/>
        <v>0.26</v>
      </c>
      <c r="T42">
        <f t="shared" si="13"/>
        <v>0.32</v>
      </c>
      <c r="U42">
        <f t="shared" si="14"/>
        <v>0.71</v>
      </c>
      <c r="V42">
        <f t="shared" si="15"/>
        <v>0.6799999999999999</v>
      </c>
      <c r="W42">
        <f t="shared" si="16"/>
        <v>0.39</v>
      </c>
      <c r="Y42">
        <v>1929</v>
      </c>
      <c r="Z42">
        <f t="shared" si="17"/>
        <v>-0.21</v>
      </c>
      <c r="AA42">
        <f t="shared" si="18"/>
        <v>0.29000000000000004</v>
      </c>
      <c r="AB42">
        <f t="shared" si="7"/>
        <v>-0.03</v>
      </c>
      <c r="AC42">
        <f t="shared" si="8"/>
        <v>-0.32000000000000006</v>
      </c>
      <c r="AD42">
        <f t="shared" si="19"/>
        <v>-0.12999999999999995</v>
      </c>
      <c r="AF42">
        <v>1929</v>
      </c>
      <c r="AG42">
        <f t="shared" si="20"/>
        <v>-0.11</v>
      </c>
      <c r="AH42">
        <f t="shared" si="21"/>
        <v>0.39</v>
      </c>
      <c r="AI42">
        <f t="shared" si="9"/>
        <v>-0.05</v>
      </c>
      <c r="AJ42">
        <f t="shared" si="10"/>
        <v>-0.44</v>
      </c>
      <c r="AK42">
        <f t="shared" si="22"/>
        <v>-0.019999999999999962</v>
      </c>
    </row>
    <row r="43" spans="1:37" ht="15">
      <c r="A43">
        <v>1930</v>
      </c>
      <c r="B43">
        <v>0.06</v>
      </c>
      <c r="C43">
        <v>0.15</v>
      </c>
      <c r="D43">
        <v>-0.01</v>
      </c>
      <c r="E43">
        <v>-0.2</v>
      </c>
      <c r="F43">
        <v>0.22</v>
      </c>
      <c r="G43">
        <v>0.16</v>
      </c>
      <c r="I43">
        <v>1930</v>
      </c>
      <c r="J43">
        <f t="shared" si="0"/>
        <v>0.06</v>
      </c>
      <c r="K43">
        <f t="shared" si="1"/>
        <v>0.15</v>
      </c>
      <c r="L43">
        <f t="shared" si="2"/>
        <v>-0.01</v>
      </c>
      <c r="M43">
        <f t="shared" si="3"/>
        <v>0.09999999999999998</v>
      </c>
      <c r="N43">
        <f t="shared" si="4"/>
        <v>0.22</v>
      </c>
      <c r="O43">
        <f t="shared" si="5"/>
        <v>0.16</v>
      </c>
      <c r="Q43">
        <v>1930</v>
      </c>
      <c r="R43">
        <f t="shared" si="11"/>
        <v>0.56</v>
      </c>
      <c r="S43">
        <f t="shared" si="12"/>
        <v>0.65</v>
      </c>
      <c r="T43">
        <f t="shared" si="13"/>
        <v>0.49</v>
      </c>
      <c r="U43">
        <f t="shared" si="14"/>
        <v>0.6</v>
      </c>
      <c r="V43">
        <f t="shared" si="15"/>
        <v>0.72</v>
      </c>
      <c r="W43">
        <f t="shared" si="16"/>
        <v>0.66</v>
      </c>
      <c r="Y43">
        <v>1930</v>
      </c>
      <c r="Z43">
        <f t="shared" si="17"/>
        <v>0.06</v>
      </c>
      <c r="AA43">
        <f t="shared" si="18"/>
        <v>0.56</v>
      </c>
      <c r="AB43">
        <f t="shared" si="7"/>
        <v>0.12</v>
      </c>
      <c r="AC43">
        <f t="shared" si="8"/>
        <v>-0.44000000000000006</v>
      </c>
      <c r="AD43">
        <f t="shared" si="19"/>
        <v>0.14000000000000007</v>
      </c>
      <c r="AF43">
        <v>1930</v>
      </c>
      <c r="AG43">
        <f t="shared" si="20"/>
        <v>0.16</v>
      </c>
      <c r="AH43">
        <f t="shared" si="21"/>
        <v>0.66</v>
      </c>
      <c r="AI43">
        <f t="shared" si="9"/>
        <v>0.1</v>
      </c>
      <c r="AJ43">
        <f t="shared" si="10"/>
        <v>-0.56</v>
      </c>
      <c r="AK43">
        <f t="shared" si="22"/>
        <v>0.25000000000000006</v>
      </c>
    </row>
    <row r="44" spans="1:37" ht="15">
      <c r="A44">
        <v>1931</v>
      </c>
      <c r="B44">
        <v>0.25</v>
      </c>
      <c r="C44">
        <v>0</v>
      </c>
      <c r="D44">
        <v>-0.19</v>
      </c>
      <c r="E44">
        <v>-0.22</v>
      </c>
      <c r="F44">
        <v>0.21</v>
      </c>
      <c r="G44">
        <v>0.16</v>
      </c>
      <c r="I44">
        <v>1931</v>
      </c>
      <c r="J44">
        <f t="shared" si="0"/>
        <v>0.25</v>
      </c>
      <c r="K44">
        <f t="shared" si="1"/>
        <v>0</v>
      </c>
      <c r="L44">
        <f t="shared" si="2"/>
        <v>-0.19</v>
      </c>
      <c r="M44">
        <f t="shared" si="3"/>
        <v>0.09</v>
      </c>
      <c r="N44">
        <f t="shared" si="4"/>
        <v>0.21</v>
      </c>
      <c r="O44">
        <f t="shared" si="5"/>
        <v>0.16</v>
      </c>
      <c r="Q44">
        <v>1931</v>
      </c>
      <c r="R44">
        <f t="shared" si="11"/>
        <v>0.75</v>
      </c>
      <c r="S44">
        <f t="shared" si="12"/>
        <v>0.5</v>
      </c>
      <c r="T44">
        <f t="shared" si="13"/>
        <v>0.31</v>
      </c>
      <c r="U44">
        <f t="shared" si="14"/>
        <v>0.59</v>
      </c>
      <c r="V44">
        <f t="shared" si="15"/>
        <v>0.71</v>
      </c>
      <c r="W44">
        <f t="shared" si="16"/>
        <v>0.66</v>
      </c>
      <c r="Y44">
        <v>1931</v>
      </c>
      <c r="Z44">
        <f t="shared" si="17"/>
        <v>0.25</v>
      </c>
      <c r="AA44">
        <f t="shared" si="18"/>
        <v>0.75</v>
      </c>
      <c r="AB44">
        <f t="shared" si="7"/>
        <v>0.05</v>
      </c>
      <c r="AC44">
        <f t="shared" si="8"/>
        <v>-0.7</v>
      </c>
      <c r="AD44">
        <f t="shared" si="19"/>
        <v>0.33</v>
      </c>
      <c r="AF44">
        <v>1931</v>
      </c>
      <c r="AG44">
        <f t="shared" si="20"/>
        <v>0.16</v>
      </c>
      <c r="AH44">
        <f t="shared" si="21"/>
        <v>0.66</v>
      </c>
      <c r="AI44">
        <f t="shared" si="9"/>
        <v>0.07</v>
      </c>
      <c r="AJ44">
        <f t="shared" si="10"/>
        <v>-0.5900000000000001</v>
      </c>
      <c r="AK44">
        <f t="shared" si="22"/>
        <v>0.25000000000000006</v>
      </c>
    </row>
    <row r="45" spans="1:37" ht="15">
      <c r="A45">
        <v>1932</v>
      </c>
      <c r="B45">
        <v>-0.03</v>
      </c>
      <c r="C45">
        <v>0.2</v>
      </c>
      <c r="D45">
        <v>-0.22</v>
      </c>
      <c r="E45">
        <v>0.02</v>
      </c>
      <c r="F45">
        <v>0.09</v>
      </c>
      <c r="G45">
        <v>-0.25</v>
      </c>
      <c r="I45">
        <v>1932</v>
      </c>
      <c r="J45">
        <f aca="true" t="shared" si="23" ref="J45:J76">IF($I45&gt;J$10,B45+(J$9/100*($I45-J$10)),B45)</f>
        <v>-0.03</v>
      </c>
      <c r="K45">
        <f aca="true" t="shared" si="24" ref="K45:K76">IF($I45&gt;K$10,C45+(K$9/100*($I45-K$10)),C45)</f>
        <v>0.2</v>
      </c>
      <c r="L45">
        <f aca="true" t="shared" si="25" ref="L45:L76">IF($I45&gt;L$10,D45+(L$9/100*($I45-L$10)),D45)</f>
        <v>-0.22</v>
      </c>
      <c r="M45">
        <f aca="true" t="shared" si="26" ref="M45:M76">IF($I45&gt;M$10,E45+(M$9/100*($I45-M$10)),E45)</f>
        <v>0.34</v>
      </c>
      <c r="N45">
        <f aca="true" t="shared" si="27" ref="N45:N76">IF($I45&gt;N$10,F45+(N$9/100*($I45-N$10)),F45)</f>
        <v>0.09</v>
      </c>
      <c r="O45">
        <f aca="true" t="shared" si="28" ref="O45:O76">IF($I45&gt;O$10,G45+(O$9/100*($I45-O$10)),G45)</f>
        <v>-0.25</v>
      </c>
      <c r="Q45">
        <v>1932</v>
      </c>
      <c r="R45">
        <f t="shared" si="11"/>
        <v>0.47</v>
      </c>
      <c r="S45">
        <f t="shared" si="12"/>
        <v>0.7</v>
      </c>
      <c r="T45">
        <f t="shared" si="13"/>
        <v>0.28</v>
      </c>
      <c r="U45">
        <f t="shared" si="14"/>
        <v>0.8400000000000001</v>
      </c>
      <c r="V45">
        <f t="shared" si="15"/>
        <v>0.59</v>
      </c>
      <c r="W45">
        <f t="shared" si="16"/>
        <v>0.25</v>
      </c>
      <c r="Y45">
        <v>1932</v>
      </c>
      <c r="Z45">
        <f t="shared" si="17"/>
        <v>-0.03</v>
      </c>
      <c r="AA45">
        <f t="shared" si="18"/>
        <v>0.47</v>
      </c>
      <c r="AB45">
        <f aca="true" t="shared" si="29" ref="AB45:AB76">ROUND(AVERAGE(K45:O45),2)</f>
        <v>0.03</v>
      </c>
      <c r="AC45">
        <f aca="true" t="shared" si="30" ref="AC45:AC76">AB45-AA45</f>
        <v>-0.43999999999999995</v>
      </c>
      <c r="AD45">
        <f t="shared" si="19"/>
        <v>0.04999999999999999</v>
      </c>
      <c r="AF45">
        <v>1932</v>
      </c>
      <c r="AG45">
        <f t="shared" si="20"/>
        <v>-0.25</v>
      </c>
      <c r="AH45">
        <f t="shared" si="21"/>
        <v>0.25</v>
      </c>
      <c r="AI45">
        <f aca="true" t="shared" si="31" ref="AI45:AI76">ROUND(AVERAGE(J45:N45),2)</f>
        <v>0.08</v>
      </c>
      <c r="AJ45">
        <f aca="true" t="shared" si="32" ref="AJ45:AJ76">AI45-AH45</f>
        <v>-0.16999999999999998</v>
      </c>
      <c r="AK45">
        <f t="shared" si="22"/>
        <v>-0.15999999999999998</v>
      </c>
    </row>
    <row r="46" spans="1:37" ht="15">
      <c r="A46">
        <v>1933</v>
      </c>
      <c r="B46">
        <v>-0.23</v>
      </c>
      <c r="C46">
        <v>-0.1</v>
      </c>
      <c r="D46">
        <v>0.25</v>
      </c>
      <c r="E46">
        <v>0.06</v>
      </c>
      <c r="F46">
        <v>-0.08</v>
      </c>
      <c r="G46">
        <v>-0.21</v>
      </c>
      <c r="I46">
        <v>1933</v>
      </c>
      <c r="J46">
        <f t="shared" si="23"/>
        <v>-0.23</v>
      </c>
      <c r="K46">
        <f t="shared" si="24"/>
        <v>-0.1</v>
      </c>
      <c r="L46">
        <f t="shared" si="25"/>
        <v>0.25</v>
      </c>
      <c r="M46">
        <f t="shared" si="26"/>
        <v>0.39</v>
      </c>
      <c r="N46">
        <f t="shared" si="27"/>
        <v>-0.08</v>
      </c>
      <c r="O46">
        <f t="shared" si="28"/>
        <v>-0.21</v>
      </c>
      <c r="Q46">
        <v>1933</v>
      </c>
      <c r="R46">
        <f t="shared" si="11"/>
        <v>0.27</v>
      </c>
      <c r="S46">
        <f t="shared" si="12"/>
        <v>0.4</v>
      </c>
      <c r="T46">
        <f t="shared" si="13"/>
        <v>0.75</v>
      </c>
      <c r="U46">
        <f t="shared" si="14"/>
        <v>0.89</v>
      </c>
      <c r="V46">
        <f t="shared" si="15"/>
        <v>0.42</v>
      </c>
      <c r="W46">
        <f t="shared" si="16"/>
        <v>0.29000000000000004</v>
      </c>
      <c r="Y46">
        <v>1933</v>
      </c>
      <c r="Z46">
        <f t="shared" si="17"/>
        <v>-0.23</v>
      </c>
      <c r="AA46">
        <f t="shared" si="18"/>
        <v>0.27</v>
      </c>
      <c r="AB46">
        <f t="shared" si="29"/>
        <v>0.05</v>
      </c>
      <c r="AC46">
        <f t="shared" si="30"/>
        <v>-0.22000000000000003</v>
      </c>
      <c r="AD46">
        <f t="shared" si="19"/>
        <v>-0.14999999999999997</v>
      </c>
      <c r="AF46">
        <v>1933</v>
      </c>
      <c r="AG46">
        <f t="shared" si="20"/>
        <v>-0.21</v>
      </c>
      <c r="AH46">
        <f t="shared" si="21"/>
        <v>0.29000000000000004</v>
      </c>
      <c r="AI46">
        <f t="shared" si="31"/>
        <v>0.05</v>
      </c>
      <c r="AJ46">
        <f t="shared" si="32"/>
        <v>-0.24000000000000005</v>
      </c>
      <c r="AK46">
        <f t="shared" si="22"/>
        <v>-0.11999999999999994</v>
      </c>
    </row>
    <row r="47" spans="1:37" ht="15">
      <c r="A47">
        <v>1934</v>
      </c>
      <c r="B47">
        <v>-0.07</v>
      </c>
      <c r="C47">
        <v>0.01</v>
      </c>
      <c r="D47">
        <v>0.01</v>
      </c>
      <c r="E47">
        <v>0.24</v>
      </c>
      <c r="F47">
        <v>0.18</v>
      </c>
      <c r="G47">
        <v>0.08</v>
      </c>
      <c r="I47">
        <v>1934</v>
      </c>
      <c r="J47">
        <f t="shared" si="23"/>
        <v>-0.07</v>
      </c>
      <c r="K47">
        <f t="shared" si="24"/>
        <v>0.01</v>
      </c>
      <c r="L47">
        <f t="shared" si="25"/>
        <v>0.01</v>
      </c>
      <c r="M47">
        <f t="shared" si="26"/>
        <v>0.5800000000000001</v>
      </c>
      <c r="N47">
        <f t="shared" si="27"/>
        <v>0.18</v>
      </c>
      <c r="O47">
        <f t="shared" si="28"/>
        <v>0.08</v>
      </c>
      <c r="Q47">
        <v>1934</v>
      </c>
      <c r="R47">
        <f t="shared" si="11"/>
        <v>0.43</v>
      </c>
      <c r="S47">
        <f t="shared" si="12"/>
        <v>0.51</v>
      </c>
      <c r="T47">
        <f t="shared" si="13"/>
        <v>0.51</v>
      </c>
      <c r="U47">
        <f t="shared" si="14"/>
        <v>1.08</v>
      </c>
      <c r="V47">
        <f t="shared" si="15"/>
        <v>0.6799999999999999</v>
      </c>
      <c r="W47">
        <f t="shared" si="16"/>
        <v>0.58</v>
      </c>
      <c r="Y47">
        <v>1934</v>
      </c>
      <c r="Z47">
        <f t="shared" si="17"/>
        <v>-0.07</v>
      </c>
      <c r="AA47">
        <f t="shared" si="18"/>
        <v>0.43</v>
      </c>
      <c r="AB47">
        <f t="shared" si="29"/>
        <v>0.17</v>
      </c>
      <c r="AC47">
        <f t="shared" si="30"/>
        <v>-0.26</v>
      </c>
      <c r="AD47">
        <f t="shared" si="19"/>
        <v>0.010000000000000009</v>
      </c>
      <c r="AF47">
        <v>1934</v>
      </c>
      <c r="AG47">
        <f t="shared" si="20"/>
        <v>0.08</v>
      </c>
      <c r="AH47">
        <f t="shared" si="21"/>
        <v>0.58</v>
      </c>
      <c r="AI47">
        <f t="shared" si="31"/>
        <v>0.14</v>
      </c>
      <c r="AJ47">
        <f t="shared" si="32"/>
        <v>-0.43999999999999995</v>
      </c>
      <c r="AK47">
        <f t="shared" si="22"/>
        <v>0.16999999999999998</v>
      </c>
    </row>
    <row r="48" spans="1:37" ht="15">
      <c r="A48">
        <v>1935</v>
      </c>
      <c r="B48">
        <v>0.01</v>
      </c>
      <c r="C48">
        <v>0.05</v>
      </c>
      <c r="D48">
        <v>0</v>
      </c>
      <c r="E48">
        <v>-0.04</v>
      </c>
      <c r="F48">
        <v>-0.14</v>
      </c>
      <c r="G48">
        <v>0</v>
      </c>
      <c r="I48">
        <v>1935</v>
      </c>
      <c r="J48">
        <f t="shared" si="23"/>
        <v>0.01</v>
      </c>
      <c r="K48">
        <f t="shared" si="24"/>
        <v>0.05</v>
      </c>
      <c r="L48">
        <f t="shared" si="25"/>
        <v>0</v>
      </c>
      <c r="M48">
        <f t="shared" si="26"/>
        <v>0.31000000000000005</v>
      </c>
      <c r="N48">
        <f t="shared" si="27"/>
        <v>-0.14</v>
      </c>
      <c r="O48">
        <f t="shared" si="28"/>
        <v>0</v>
      </c>
      <c r="Q48">
        <v>1935</v>
      </c>
      <c r="R48">
        <f t="shared" si="11"/>
        <v>0.51</v>
      </c>
      <c r="S48">
        <f t="shared" si="12"/>
        <v>0.55</v>
      </c>
      <c r="T48">
        <f t="shared" si="13"/>
        <v>0.5</v>
      </c>
      <c r="U48">
        <f t="shared" si="14"/>
        <v>0.81</v>
      </c>
      <c r="V48">
        <f t="shared" si="15"/>
        <v>0.36</v>
      </c>
      <c r="W48">
        <f t="shared" si="16"/>
        <v>0.5</v>
      </c>
      <c r="Y48">
        <v>1935</v>
      </c>
      <c r="Z48">
        <f t="shared" si="17"/>
        <v>0.01</v>
      </c>
      <c r="AA48">
        <f t="shared" si="18"/>
        <v>0.51</v>
      </c>
      <c r="AB48">
        <f t="shared" si="29"/>
        <v>0.04</v>
      </c>
      <c r="AC48">
        <f t="shared" si="30"/>
        <v>-0.47000000000000003</v>
      </c>
      <c r="AD48">
        <f t="shared" si="19"/>
        <v>0.09000000000000002</v>
      </c>
      <c r="AF48">
        <v>1935</v>
      </c>
      <c r="AG48">
        <f t="shared" si="20"/>
        <v>0</v>
      </c>
      <c r="AH48">
        <f t="shared" si="21"/>
        <v>0.5</v>
      </c>
      <c r="AI48">
        <f t="shared" si="31"/>
        <v>0.05</v>
      </c>
      <c r="AJ48">
        <f t="shared" si="32"/>
        <v>-0.45</v>
      </c>
      <c r="AK48">
        <f t="shared" si="22"/>
        <v>0.09000000000000002</v>
      </c>
    </row>
    <row r="49" spans="1:37" ht="15">
      <c r="A49">
        <v>1936</v>
      </c>
      <c r="B49">
        <v>0.1</v>
      </c>
      <c r="C49">
        <v>0.04</v>
      </c>
      <c r="D49">
        <v>0.17</v>
      </c>
      <c r="E49">
        <v>-0.01</v>
      </c>
      <c r="F49">
        <v>0.12</v>
      </c>
      <c r="G49">
        <v>-0.02</v>
      </c>
      <c r="I49">
        <v>1936</v>
      </c>
      <c r="J49">
        <f t="shared" si="23"/>
        <v>0.1</v>
      </c>
      <c r="K49">
        <f t="shared" si="24"/>
        <v>0.04</v>
      </c>
      <c r="L49">
        <f t="shared" si="25"/>
        <v>0.17</v>
      </c>
      <c r="M49">
        <f t="shared" si="26"/>
        <v>0.35</v>
      </c>
      <c r="N49">
        <f t="shared" si="27"/>
        <v>0.12</v>
      </c>
      <c r="O49">
        <f t="shared" si="28"/>
        <v>-0.02</v>
      </c>
      <c r="Q49">
        <v>1936</v>
      </c>
      <c r="R49">
        <f t="shared" si="11"/>
        <v>0.6</v>
      </c>
      <c r="S49">
        <f t="shared" si="12"/>
        <v>0.54</v>
      </c>
      <c r="T49">
        <f t="shared" si="13"/>
        <v>0.67</v>
      </c>
      <c r="U49">
        <f t="shared" si="14"/>
        <v>0.85</v>
      </c>
      <c r="V49">
        <f t="shared" si="15"/>
        <v>0.62</v>
      </c>
      <c r="W49">
        <f t="shared" si="16"/>
        <v>0.48</v>
      </c>
      <c r="Y49">
        <v>1936</v>
      </c>
      <c r="Z49">
        <f t="shared" si="17"/>
        <v>0.1</v>
      </c>
      <c r="AA49">
        <f t="shared" si="18"/>
        <v>0.6</v>
      </c>
      <c r="AB49">
        <f t="shared" si="29"/>
        <v>0.13</v>
      </c>
      <c r="AC49">
        <f t="shared" si="30"/>
        <v>-0.47</v>
      </c>
      <c r="AD49">
        <f t="shared" si="19"/>
        <v>0.18</v>
      </c>
      <c r="AF49">
        <v>1936</v>
      </c>
      <c r="AG49">
        <f t="shared" si="20"/>
        <v>-0.02</v>
      </c>
      <c r="AH49">
        <f t="shared" si="21"/>
        <v>0.48</v>
      </c>
      <c r="AI49">
        <f t="shared" si="31"/>
        <v>0.16</v>
      </c>
      <c r="AJ49">
        <f t="shared" si="32"/>
        <v>-0.31999999999999995</v>
      </c>
      <c r="AK49">
        <f t="shared" si="22"/>
        <v>0.07</v>
      </c>
    </row>
    <row r="50" spans="1:37" ht="15">
      <c r="A50">
        <v>1937</v>
      </c>
      <c r="B50">
        <v>0.1</v>
      </c>
      <c r="C50">
        <v>-0.19</v>
      </c>
      <c r="D50">
        <v>0.16</v>
      </c>
      <c r="E50">
        <v>0.11</v>
      </c>
      <c r="F50">
        <v>0.01</v>
      </c>
      <c r="G50">
        <v>0.18</v>
      </c>
      <c r="I50">
        <v>1937</v>
      </c>
      <c r="J50">
        <f t="shared" si="23"/>
        <v>0.1</v>
      </c>
      <c r="K50">
        <f t="shared" si="24"/>
        <v>-0.19</v>
      </c>
      <c r="L50">
        <f t="shared" si="25"/>
        <v>0.16</v>
      </c>
      <c r="M50">
        <f t="shared" si="26"/>
        <v>0.48</v>
      </c>
      <c r="N50">
        <f t="shared" si="27"/>
        <v>0.01</v>
      </c>
      <c r="O50">
        <f t="shared" si="28"/>
        <v>0.18</v>
      </c>
      <c r="Q50">
        <v>1937</v>
      </c>
      <c r="R50">
        <f t="shared" si="11"/>
        <v>0.6</v>
      </c>
      <c r="S50">
        <f t="shared" si="12"/>
        <v>0.31</v>
      </c>
      <c r="T50">
        <f t="shared" si="13"/>
        <v>0.66</v>
      </c>
      <c r="U50">
        <f t="shared" si="14"/>
        <v>0.98</v>
      </c>
      <c r="V50">
        <f t="shared" si="15"/>
        <v>0.51</v>
      </c>
      <c r="W50">
        <f t="shared" si="16"/>
        <v>0.6799999999999999</v>
      </c>
      <c r="Y50">
        <v>1937</v>
      </c>
      <c r="Z50">
        <f t="shared" si="17"/>
        <v>0.1</v>
      </c>
      <c r="AA50">
        <f t="shared" si="18"/>
        <v>0.6</v>
      </c>
      <c r="AB50">
        <f t="shared" si="29"/>
        <v>0.13</v>
      </c>
      <c r="AC50">
        <f t="shared" si="30"/>
        <v>-0.47</v>
      </c>
      <c r="AD50">
        <f t="shared" si="19"/>
        <v>0.18</v>
      </c>
      <c r="AF50">
        <v>1937</v>
      </c>
      <c r="AG50">
        <f t="shared" si="20"/>
        <v>0.18</v>
      </c>
      <c r="AH50">
        <f t="shared" si="21"/>
        <v>0.6799999999999999</v>
      </c>
      <c r="AI50">
        <f t="shared" si="31"/>
        <v>0.11</v>
      </c>
      <c r="AJ50">
        <f t="shared" si="32"/>
        <v>-0.57</v>
      </c>
      <c r="AK50">
        <f t="shared" si="22"/>
        <v>0.26999999999999996</v>
      </c>
    </row>
    <row r="51" spans="1:37" ht="15">
      <c r="A51">
        <v>1938</v>
      </c>
      <c r="B51">
        <v>-0.09</v>
      </c>
      <c r="C51">
        <v>-0.09</v>
      </c>
      <c r="D51">
        <v>0.13</v>
      </c>
      <c r="E51">
        <v>-0.02</v>
      </c>
      <c r="F51">
        <v>-0.06</v>
      </c>
      <c r="G51">
        <v>-0.06</v>
      </c>
      <c r="I51">
        <v>1938</v>
      </c>
      <c r="J51">
        <f t="shared" si="23"/>
        <v>-0.09</v>
      </c>
      <c r="K51">
        <f t="shared" si="24"/>
        <v>-0.09</v>
      </c>
      <c r="L51">
        <f t="shared" si="25"/>
        <v>0.13</v>
      </c>
      <c r="M51">
        <f t="shared" si="26"/>
        <v>0.36</v>
      </c>
      <c r="N51">
        <f t="shared" si="27"/>
        <v>-0.06</v>
      </c>
      <c r="O51">
        <f t="shared" si="28"/>
        <v>-0.06</v>
      </c>
      <c r="Q51">
        <v>1938</v>
      </c>
      <c r="R51">
        <f t="shared" si="11"/>
        <v>0.41000000000000003</v>
      </c>
      <c r="S51">
        <f t="shared" si="12"/>
        <v>0.41000000000000003</v>
      </c>
      <c r="T51">
        <f t="shared" si="13"/>
        <v>0.63</v>
      </c>
      <c r="U51">
        <f t="shared" si="14"/>
        <v>0.86</v>
      </c>
      <c r="V51">
        <f t="shared" si="15"/>
        <v>0.44</v>
      </c>
      <c r="W51">
        <f t="shared" si="16"/>
        <v>0.44</v>
      </c>
      <c r="Y51">
        <v>1938</v>
      </c>
      <c r="Z51">
        <f t="shared" si="17"/>
        <v>-0.09</v>
      </c>
      <c r="AA51">
        <f t="shared" si="18"/>
        <v>0.41000000000000003</v>
      </c>
      <c r="AB51">
        <f t="shared" si="29"/>
        <v>0.06</v>
      </c>
      <c r="AC51">
        <f t="shared" si="30"/>
        <v>-0.35000000000000003</v>
      </c>
      <c r="AD51">
        <f t="shared" si="19"/>
        <v>-0.009999999999999953</v>
      </c>
      <c r="AF51">
        <v>1938</v>
      </c>
      <c r="AG51">
        <f t="shared" si="20"/>
        <v>-0.06</v>
      </c>
      <c r="AH51">
        <f t="shared" si="21"/>
        <v>0.44</v>
      </c>
      <c r="AI51">
        <f t="shared" si="31"/>
        <v>0.05</v>
      </c>
      <c r="AJ51">
        <f t="shared" si="32"/>
        <v>-0.39</v>
      </c>
      <c r="AK51">
        <f t="shared" si="22"/>
        <v>0.030000000000000027</v>
      </c>
    </row>
    <row r="52" spans="1:37" ht="15">
      <c r="A52">
        <v>1939</v>
      </c>
      <c r="B52">
        <v>0.1</v>
      </c>
      <c r="C52">
        <v>0.05</v>
      </c>
      <c r="D52">
        <v>0.12</v>
      </c>
      <c r="E52">
        <v>-0.18</v>
      </c>
      <c r="F52">
        <v>0.06</v>
      </c>
      <c r="G52">
        <v>0.19</v>
      </c>
      <c r="I52">
        <v>1939</v>
      </c>
      <c r="J52">
        <f t="shared" si="23"/>
        <v>0.1</v>
      </c>
      <c r="K52">
        <f t="shared" si="24"/>
        <v>0.05</v>
      </c>
      <c r="L52">
        <f t="shared" si="25"/>
        <v>0.12</v>
      </c>
      <c r="M52">
        <f t="shared" si="26"/>
        <v>0.21000000000000002</v>
      </c>
      <c r="N52">
        <f t="shared" si="27"/>
        <v>0.06</v>
      </c>
      <c r="O52">
        <f t="shared" si="28"/>
        <v>0.19</v>
      </c>
      <c r="Q52">
        <v>1939</v>
      </c>
      <c r="R52">
        <f t="shared" si="11"/>
        <v>0.6</v>
      </c>
      <c r="S52">
        <f t="shared" si="12"/>
        <v>0.55</v>
      </c>
      <c r="T52">
        <f t="shared" si="13"/>
        <v>0.62</v>
      </c>
      <c r="U52">
        <f t="shared" si="14"/>
        <v>0.71</v>
      </c>
      <c r="V52">
        <f t="shared" si="15"/>
        <v>0.56</v>
      </c>
      <c r="W52">
        <f t="shared" si="16"/>
        <v>0.69</v>
      </c>
      <c r="Y52">
        <v>1939</v>
      </c>
      <c r="Z52">
        <f t="shared" si="17"/>
        <v>0.1</v>
      </c>
      <c r="AA52">
        <f t="shared" si="18"/>
        <v>0.6</v>
      </c>
      <c r="AB52">
        <f t="shared" si="29"/>
        <v>0.13</v>
      </c>
      <c r="AC52">
        <f t="shared" si="30"/>
        <v>-0.47</v>
      </c>
      <c r="AD52">
        <f t="shared" si="19"/>
        <v>0.18</v>
      </c>
      <c r="AF52">
        <v>1939</v>
      </c>
      <c r="AG52">
        <f t="shared" si="20"/>
        <v>0.19</v>
      </c>
      <c r="AH52">
        <f t="shared" si="21"/>
        <v>0.69</v>
      </c>
      <c r="AI52">
        <f t="shared" si="31"/>
        <v>0.11</v>
      </c>
      <c r="AJ52">
        <f t="shared" si="32"/>
        <v>-0.58</v>
      </c>
      <c r="AK52">
        <f t="shared" si="22"/>
        <v>0.27999999999999997</v>
      </c>
    </row>
    <row r="53" spans="1:37" ht="15">
      <c r="A53">
        <v>1940</v>
      </c>
      <c r="B53">
        <v>-0.11</v>
      </c>
      <c r="C53">
        <v>-0.21</v>
      </c>
      <c r="D53">
        <v>0.09</v>
      </c>
      <c r="E53">
        <v>-0.07</v>
      </c>
      <c r="F53">
        <v>-0.06</v>
      </c>
      <c r="G53">
        <v>-0.07</v>
      </c>
      <c r="I53">
        <v>1940</v>
      </c>
      <c r="J53">
        <f t="shared" si="23"/>
        <v>-0.11</v>
      </c>
      <c r="K53">
        <f t="shared" si="24"/>
        <v>-0.21</v>
      </c>
      <c r="L53">
        <f t="shared" si="25"/>
        <v>0.09</v>
      </c>
      <c r="M53">
        <f t="shared" si="26"/>
        <v>0.33</v>
      </c>
      <c r="N53">
        <f t="shared" si="27"/>
        <v>-0.06</v>
      </c>
      <c r="O53">
        <f t="shared" si="28"/>
        <v>-0.07</v>
      </c>
      <c r="Q53">
        <v>1940</v>
      </c>
      <c r="R53">
        <f t="shared" si="11"/>
        <v>0.39</v>
      </c>
      <c r="S53">
        <f t="shared" si="12"/>
        <v>0.29000000000000004</v>
      </c>
      <c r="T53">
        <f t="shared" si="13"/>
        <v>0.59</v>
      </c>
      <c r="U53">
        <f t="shared" si="14"/>
        <v>0.8300000000000001</v>
      </c>
      <c r="V53">
        <f t="shared" si="15"/>
        <v>0.44</v>
      </c>
      <c r="W53">
        <f t="shared" si="16"/>
        <v>0.43</v>
      </c>
      <c r="Y53">
        <v>1940</v>
      </c>
      <c r="Z53">
        <f t="shared" si="17"/>
        <v>-0.11</v>
      </c>
      <c r="AA53">
        <f t="shared" si="18"/>
        <v>0.39</v>
      </c>
      <c r="AB53">
        <f t="shared" si="29"/>
        <v>0.02</v>
      </c>
      <c r="AC53">
        <f t="shared" si="30"/>
        <v>-0.37</v>
      </c>
      <c r="AD53">
        <f t="shared" si="19"/>
        <v>-0.02999999999999997</v>
      </c>
      <c r="AF53">
        <v>1940</v>
      </c>
      <c r="AG53">
        <f t="shared" si="20"/>
        <v>-0.07</v>
      </c>
      <c r="AH53">
        <f t="shared" si="21"/>
        <v>0.43</v>
      </c>
      <c r="AI53">
        <f t="shared" si="31"/>
        <v>0.01</v>
      </c>
      <c r="AJ53">
        <f t="shared" si="32"/>
        <v>-0.42</v>
      </c>
      <c r="AK53">
        <f t="shared" si="22"/>
        <v>0.020000000000000018</v>
      </c>
    </row>
    <row r="54" spans="1:37" ht="15">
      <c r="A54">
        <v>1941</v>
      </c>
      <c r="B54">
        <v>-0.2</v>
      </c>
      <c r="C54">
        <v>0</v>
      </c>
      <c r="D54">
        <v>0.04</v>
      </c>
      <c r="E54">
        <v>-0.09</v>
      </c>
      <c r="F54">
        <v>0.09</v>
      </c>
      <c r="G54">
        <v>-0.13</v>
      </c>
      <c r="I54">
        <v>1941</v>
      </c>
      <c r="J54">
        <f t="shared" si="23"/>
        <v>-0.2</v>
      </c>
      <c r="K54">
        <f t="shared" si="24"/>
        <v>0</v>
      </c>
      <c r="L54">
        <f t="shared" si="25"/>
        <v>0.04</v>
      </c>
      <c r="M54">
        <f t="shared" si="26"/>
        <v>0.32000000000000006</v>
      </c>
      <c r="N54">
        <f t="shared" si="27"/>
        <v>0.09</v>
      </c>
      <c r="O54">
        <f t="shared" si="28"/>
        <v>-0.13</v>
      </c>
      <c r="Q54">
        <v>1941</v>
      </c>
      <c r="R54">
        <f t="shared" si="11"/>
        <v>0.3</v>
      </c>
      <c r="S54">
        <f t="shared" si="12"/>
        <v>0.5</v>
      </c>
      <c r="T54">
        <f t="shared" si="13"/>
        <v>0.54</v>
      </c>
      <c r="U54">
        <f t="shared" si="14"/>
        <v>0.8200000000000001</v>
      </c>
      <c r="V54">
        <f t="shared" si="15"/>
        <v>0.59</v>
      </c>
      <c r="W54">
        <f t="shared" si="16"/>
        <v>0.37</v>
      </c>
      <c r="Y54">
        <v>1941</v>
      </c>
      <c r="Z54">
        <f t="shared" si="17"/>
        <v>-0.2</v>
      </c>
      <c r="AA54">
        <f t="shared" si="18"/>
        <v>0.3</v>
      </c>
      <c r="AB54">
        <f t="shared" si="29"/>
        <v>0.06</v>
      </c>
      <c r="AC54">
        <f t="shared" si="30"/>
        <v>-0.24</v>
      </c>
      <c r="AD54">
        <f t="shared" si="19"/>
        <v>-0.12</v>
      </c>
      <c r="AF54">
        <v>1941</v>
      </c>
      <c r="AG54">
        <f t="shared" si="20"/>
        <v>-0.13</v>
      </c>
      <c r="AH54">
        <f t="shared" si="21"/>
        <v>0.37</v>
      </c>
      <c r="AI54">
        <f t="shared" si="31"/>
        <v>0.05</v>
      </c>
      <c r="AJ54">
        <f t="shared" si="32"/>
        <v>-0.32</v>
      </c>
      <c r="AK54">
        <f t="shared" si="22"/>
        <v>-0.03999999999999998</v>
      </c>
    </row>
    <row r="55" spans="1:37" ht="15">
      <c r="A55">
        <v>1942</v>
      </c>
      <c r="B55">
        <v>-0.01</v>
      </c>
      <c r="C55">
        <v>0.07</v>
      </c>
      <c r="D55">
        <v>-0.01</v>
      </c>
      <c r="E55">
        <v>0.01</v>
      </c>
      <c r="F55">
        <v>-0.01</v>
      </c>
      <c r="G55">
        <v>0.21</v>
      </c>
      <c r="I55">
        <v>1942</v>
      </c>
      <c r="J55">
        <f t="shared" si="23"/>
        <v>-0.01</v>
      </c>
      <c r="K55">
        <f t="shared" si="24"/>
        <v>0.07</v>
      </c>
      <c r="L55">
        <f t="shared" si="25"/>
        <v>-0.01</v>
      </c>
      <c r="M55">
        <f t="shared" si="26"/>
        <v>0.43</v>
      </c>
      <c r="N55">
        <f t="shared" si="27"/>
        <v>-0.01</v>
      </c>
      <c r="O55">
        <f t="shared" si="28"/>
        <v>0.21</v>
      </c>
      <c r="Q55">
        <v>1942</v>
      </c>
      <c r="R55">
        <f t="shared" si="11"/>
        <v>0.49</v>
      </c>
      <c r="S55">
        <f t="shared" si="12"/>
        <v>0.5700000000000001</v>
      </c>
      <c r="T55">
        <f t="shared" si="13"/>
        <v>0.49</v>
      </c>
      <c r="U55">
        <f t="shared" si="14"/>
        <v>0.9299999999999999</v>
      </c>
      <c r="V55">
        <f t="shared" si="15"/>
        <v>0.49</v>
      </c>
      <c r="W55">
        <f t="shared" si="16"/>
        <v>0.71</v>
      </c>
      <c r="Y55">
        <v>1942</v>
      </c>
      <c r="Z55">
        <f t="shared" si="17"/>
        <v>-0.01</v>
      </c>
      <c r="AA55">
        <f t="shared" si="18"/>
        <v>0.49</v>
      </c>
      <c r="AB55">
        <f t="shared" si="29"/>
        <v>0.14</v>
      </c>
      <c r="AC55">
        <f t="shared" si="30"/>
        <v>-0.35</v>
      </c>
      <c r="AD55">
        <f t="shared" si="19"/>
        <v>0.07</v>
      </c>
      <c r="AF55">
        <v>1942</v>
      </c>
      <c r="AG55">
        <f t="shared" si="20"/>
        <v>0.21</v>
      </c>
      <c r="AH55">
        <f t="shared" si="21"/>
        <v>0.71</v>
      </c>
      <c r="AI55">
        <f t="shared" si="31"/>
        <v>0.09</v>
      </c>
      <c r="AJ55">
        <f t="shared" si="32"/>
        <v>-0.62</v>
      </c>
      <c r="AK55">
        <f t="shared" si="22"/>
        <v>0.3</v>
      </c>
    </row>
    <row r="56" spans="1:37" ht="15">
      <c r="A56">
        <v>1943</v>
      </c>
      <c r="B56">
        <v>-0.04</v>
      </c>
      <c r="C56">
        <v>0.08</v>
      </c>
      <c r="D56">
        <v>0.16</v>
      </c>
      <c r="E56">
        <v>0.2</v>
      </c>
      <c r="F56">
        <v>0.2</v>
      </c>
      <c r="G56">
        <v>0.01</v>
      </c>
      <c r="I56">
        <v>1943</v>
      </c>
      <c r="J56">
        <f t="shared" si="23"/>
        <v>-0.04</v>
      </c>
      <c r="K56">
        <f t="shared" si="24"/>
        <v>0.08</v>
      </c>
      <c r="L56">
        <f t="shared" si="25"/>
        <v>0.16</v>
      </c>
      <c r="M56">
        <f t="shared" si="26"/>
        <v>0.63</v>
      </c>
      <c r="N56">
        <f t="shared" si="27"/>
        <v>0.2</v>
      </c>
      <c r="O56">
        <f t="shared" si="28"/>
        <v>0.01</v>
      </c>
      <c r="Q56">
        <v>1943</v>
      </c>
      <c r="R56">
        <f t="shared" si="11"/>
        <v>0.46</v>
      </c>
      <c r="S56">
        <f t="shared" si="12"/>
        <v>0.58</v>
      </c>
      <c r="T56">
        <f t="shared" si="13"/>
        <v>0.66</v>
      </c>
      <c r="U56">
        <f t="shared" si="14"/>
        <v>1.13</v>
      </c>
      <c r="V56">
        <f t="shared" si="15"/>
        <v>0.7</v>
      </c>
      <c r="W56">
        <f t="shared" si="16"/>
        <v>0.51</v>
      </c>
      <c r="Y56">
        <v>1943</v>
      </c>
      <c r="Z56">
        <f t="shared" si="17"/>
        <v>-0.04</v>
      </c>
      <c r="AA56">
        <f t="shared" si="18"/>
        <v>0.46</v>
      </c>
      <c r="AB56">
        <f t="shared" si="29"/>
        <v>0.22</v>
      </c>
      <c r="AC56">
        <f t="shared" si="30"/>
        <v>-0.24000000000000002</v>
      </c>
      <c r="AD56">
        <f t="shared" si="19"/>
        <v>0.040000000000000036</v>
      </c>
      <c r="AF56">
        <v>1943</v>
      </c>
      <c r="AG56">
        <f t="shared" si="20"/>
        <v>0.01</v>
      </c>
      <c r="AH56">
        <f t="shared" si="21"/>
        <v>0.51</v>
      </c>
      <c r="AI56">
        <f t="shared" si="31"/>
        <v>0.21</v>
      </c>
      <c r="AJ56">
        <f t="shared" si="32"/>
        <v>-0.30000000000000004</v>
      </c>
      <c r="AK56">
        <f t="shared" si="22"/>
        <v>0.10000000000000003</v>
      </c>
    </row>
    <row r="57" spans="1:37" ht="15">
      <c r="A57">
        <v>1944</v>
      </c>
      <c r="B57">
        <v>0</v>
      </c>
      <c r="C57">
        <v>0.09</v>
      </c>
      <c r="D57">
        <v>-0.03</v>
      </c>
      <c r="E57">
        <v>0.18</v>
      </c>
      <c r="F57">
        <v>-0.18</v>
      </c>
      <c r="G57">
        <v>-0.17</v>
      </c>
      <c r="I57">
        <v>1944</v>
      </c>
      <c r="J57">
        <f t="shared" si="23"/>
        <v>0</v>
      </c>
      <c r="K57">
        <f t="shared" si="24"/>
        <v>0.09</v>
      </c>
      <c r="L57">
        <f t="shared" si="25"/>
        <v>-0.03</v>
      </c>
      <c r="M57">
        <f t="shared" si="26"/>
        <v>0.62</v>
      </c>
      <c r="N57">
        <f t="shared" si="27"/>
        <v>-0.18</v>
      </c>
      <c r="O57">
        <f t="shared" si="28"/>
        <v>-0.17</v>
      </c>
      <c r="Q57">
        <v>1944</v>
      </c>
      <c r="R57">
        <f t="shared" si="11"/>
        <v>0.5</v>
      </c>
      <c r="S57">
        <f t="shared" si="12"/>
        <v>0.59</v>
      </c>
      <c r="T57">
        <f t="shared" si="13"/>
        <v>0.47</v>
      </c>
      <c r="U57">
        <f t="shared" si="14"/>
        <v>1.12</v>
      </c>
      <c r="V57">
        <f t="shared" si="15"/>
        <v>0.32</v>
      </c>
      <c r="W57">
        <f t="shared" si="16"/>
        <v>0.32999999999999996</v>
      </c>
      <c r="Y57">
        <v>1944</v>
      </c>
      <c r="Z57">
        <f t="shared" si="17"/>
        <v>0</v>
      </c>
      <c r="AA57">
        <f t="shared" si="18"/>
        <v>0.5</v>
      </c>
      <c r="AB57">
        <f t="shared" si="29"/>
        <v>0.07</v>
      </c>
      <c r="AC57">
        <f t="shared" si="30"/>
        <v>-0.43</v>
      </c>
      <c r="AD57">
        <f t="shared" si="19"/>
        <v>0.08000000000000002</v>
      </c>
      <c r="AF57">
        <v>1944</v>
      </c>
      <c r="AG57">
        <f t="shared" si="20"/>
        <v>-0.17</v>
      </c>
      <c r="AH57">
        <f t="shared" si="21"/>
        <v>0.32999999999999996</v>
      </c>
      <c r="AI57">
        <f t="shared" si="31"/>
        <v>0.1</v>
      </c>
      <c r="AJ57">
        <f t="shared" si="32"/>
        <v>-0.22999999999999995</v>
      </c>
      <c r="AK57">
        <f t="shared" si="22"/>
        <v>-0.08000000000000002</v>
      </c>
    </row>
    <row r="58" spans="1:37" ht="15">
      <c r="A58">
        <v>1945</v>
      </c>
      <c r="B58">
        <v>-0.23</v>
      </c>
      <c r="C58">
        <v>-0.23</v>
      </c>
      <c r="D58">
        <v>-0.19</v>
      </c>
      <c r="E58">
        <v>-0.15</v>
      </c>
      <c r="F58">
        <v>-0.03</v>
      </c>
      <c r="G58">
        <v>-0.07</v>
      </c>
      <c r="I58">
        <v>1945</v>
      </c>
      <c r="J58">
        <f t="shared" si="23"/>
        <v>-0.23</v>
      </c>
      <c r="K58">
        <f t="shared" si="24"/>
        <v>-0.23</v>
      </c>
      <c r="L58">
        <f t="shared" si="25"/>
        <v>-0.19</v>
      </c>
      <c r="M58">
        <f t="shared" si="26"/>
        <v>0.30000000000000004</v>
      </c>
      <c r="N58">
        <f t="shared" si="27"/>
        <v>-0.03</v>
      </c>
      <c r="O58">
        <f t="shared" si="28"/>
        <v>-0.07</v>
      </c>
      <c r="Q58">
        <v>1945</v>
      </c>
      <c r="R58">
        <f t="shared" si="11"/>
        <v>0.27</v>
      </c>
      <c r="S58">
        <f t="shared" si="12"/>
        <v>0.27</v>
      </c>
      <c r="T58">
        <f t="shared" si="13"/>
        <v>0.31</v>
      </c>
      <c r="U58">
        <f t="shared" si="14"/>
        <v>0.8</v>
      </c>
      <c r="V58">
        <f t="shared" si="15"/>
        <v>0.47</v>
      </c>
      <c r="W58">
        <f t="shared" si="16"/>
        <v>0.43</v>
      </c>
      <c r="Y58">
        <v>1945</v>
      </c>
      <c r="Z58">
        <f t="shared" si="17"/>
        <v>-0.23</v>
      </c>
      <c r="AA58">
        <f t="shared" si="18"/>
        <v>0.27</v>
      </c>
      <c r="AB58">
        <f t="shared" si="29"/>
        <v>-0.04</v>
      </c>
      <c r="AC58">
        <f t="shared" si="30"/>
        <v>-0.31</v>
      </c>
      <c r="AD58">
        <f t="shared" si="19"/>
        <v>-0.14999999999999997</v>
      </c>
      <c r="AF58">
        <v>1945</v>
      </c>
      <c r="AG58">
        <f t="shared" si="20"/>
        <v>-0.07</v>
      </c>
      <c r="AH58">
        <f t="shared" si="21"/>
        <v>0.43</v>
      </c>
      <c r="AI58">
        <f t="shared" si="31"/>
        <v>-0.08</v>
      </c>
      <c r="AJ58">
        <f t="shared" si="32"/>
        <v>-0.51</v>
      </c>
      <c r="AK58">
        <f t="shared" si="22"/>
        <v>0.020000000000000018</v>
      </c>
    </row>
    <row r="59" spans="1:37" ht="15">
      <c r="A59">
        <v>1946</v>
      </c>
      <c r="B59">
        <v>0.07</v>
      </c>
      <c r="C59">
        <v>-0.16</v>
      </c>
      <c r="D59">
        <v>0.18</v>
      </c>
      <c r="E59">
        <v>0.04</v>
      </c>
      <c r="F59">
        <v>-0.03</v>
      </c>
      <c r="G59">
        <v>-0.11</v>
      </c>
      <c r="I59">
        <v>1946</v>
      </c>
      <c r="J59">
        <f t="shared" si="23"/>
        <v>0.07</v>
      </c>
      <c r="K59">
        <f t="shared" si="24"/>
        <v>-0.16</v>
      </c>
      <c r="L59">
        <f t="shared" si="25"/>
        <v>0.18</v>
      </c>
      <c r="M59">
        <f t="shared" si="26"/>
        <v>0.5</v>
      </c>
      <c r="N59">
        <f t="shared" si="27"/>
        <v>-0.03</v>
      </c>
      <c r="O59">
        <f t="shared" si="28"/>
        <v>-0.11</v>
      </c>
      <c r="Q59">
        <v>1946</v>
      </c>
      <c r="R59">
        <f t="shared" si="11"/>
        <v>0.5700000000000001</v>
      </c>
      <c r="S59">
        <f t="shared" si="12"/>
        <v>0.33999999999999997</v>
      </c>
      <c r="T59">
        <f t="shared" si="13"/>
        <v>0.6799999999999999</v>
      </c>
      <c r="U59">
        <f t="shared" si="14"/>
        <v>1</v>
      </c>
      <c r="V59">
        <f t="shared" si="15"/>
        <v>0.47</v>
      </c>
      <c r="W59">
        <f t="shared" si="16"/>
        <v>0.39</v>
      </c>
      <c r="Y59">
        <v>1946</v>
      </c>
      <c r="Z59">
        <f t="shared" si="17"/>
        <v>0.07</v>
      </c>
      <c r="AA59">
        <f t="shared" si="18"/>
        <v>0.5700000000000001</v>
      </c>
      <c r="AB59">
        <f t="shared" si="29"/>
        <v>0.08</v>
      </c>
      <c r="AC59">
        <f t="shared" si="30"/>
        <v>-0.49000000000000005</v>
      </c>
      <c r="AD59">
        <f t="shared" si="19"/>
        <v>0.15000000000000008</v>
      </c>
      <c r="AF59">
        <v>1946</v>
      </c>
      <c r="AG59">
        <f t="shared" si="20"/>
        <v>-0.11</v>
      </c>
      <c r="AH59">
        <f t="shared" si="21"/>
        <v>0.39</v>
      </c>
      <c r="AI59">
        <f t="shared" si="31"/>
        <v>0.11</v>
      </c>
      <c r="AJ59">
        <f t="shared" si="32"/>
        <v>-0.28</v>
      </c>
      <c r="AK59">
        <f t="shared" si="22"/>
        <v>-0.019999999999999962</v>
      </c>
    </row>
    <row r="60" spans="1:37" ht="15">
      <c r="A60">
        <v>1947</v>
      </c>
      <c r="B60">
        <v>0</v>
      </c>
      <c r="C60">
        <v>-0.25</v>
      </c>
      <c r="D60">
        <v>-0.14</v>
      </c>
      <c r="E60">
        <v>-0.25</v>
      </c>
      <c r="F60">
        <v>0.05</v>
      </c>
      <c r="G60">
        <v>0</v>
      </c>
      <c r="I60">
        <v>1947</v>
      </c>
      <c r="J60">
        <f t="shared" si="23"/>
        <v>0</v>
      </c>
      <c r="K60">
        <f t="shared" si="24"/>
        <v>-0.25</v>
      </c>
      <c r="L60">
        <f t="shared" si="25"/>
        <v>-0.14</v>
      </c>
      <c r="M60">
        <f t="shared" si="26"/>
        <v>0.22000000000000003</v>
      </c>
      <c r="N60">
        <f t="shared" si="27"/>
        <v>0.05</v>
      </c>
      <c r="O60">
        <f t="shared" si="28"/>
        <v>0</v>
      </c>
      <c r="Q60">
        <v>1947</v>
      </c>
      <c r="R60">
        <f t="shared" si="11"/>
        <v>0.5</v>
      </c>
      <c r="S60">
        <f t="shared" si="12"/>
        <v>0.25</v>
      </c>
      <c r="T60">
        <f t="shared" si="13"/>
        <v>0.36</v>
      </c>
      <c r="U60">
        <f t="shared" si="14"/>
        <v>0.72</v>
      </c>
      <c r="V60">
        <f t="shared" si="15"/>
        <v>0.55</v>
      </c>
      <c r="W60">
        <f t="shared" si="16"/>
        <v>0.5</v>
      </c>
      <c r="Y60">
        <v>1947</v>
      </c>
      <c r="Z60">
        <f t="shared" si="17"/>
        <v>0</v>
      </c>
      <c r="AA60">
        <f t="shared" si="18"/>
        <v>0.5</v>
      </c>
      <c r="AB60">
        <f t="shared" si="29"/>
        <v>-0.02</v>
      </c>
      <c r="AC60">
        <f t="shared" si="30"/>
        <v>-0.52</v>
      </c>
      <c r="AD60">
        <f t="shared" si="19"/>
        <v>0.08000000000000002</v>
      </c>
      <c r="AF60">
        <v>1947</v>
      </c>
      <c r="AG60">
        <f t="shared" si="20"/>
        <v>0</v>
      </c>
      <c r="AH60">
        <f t="shared" si="21"/>
        <v>0.5</v>
      </c>
      <c r="AI60">
        <f t="shared" si="31"/>
        <v>-0.02</v>
      </c>
      <c r="AJ60">
        <f t="shared" si="32"/>
        <v>-0.52</v>
      </c>
      <c r="AK60">
        <f t="shared" si="22"/>
        <v>0.09000000000000002</v>
      </c>
    </row>
    <row r="61" spans="1:37" ht="15">
      <c r="A61">
        <v>1948</v>
      </c>
      <c r="B61">
        <v>0.22</v>
      </c>
      <c r="C61">
        <v>0.08</v>
      </c>
      <c r="D61">
        <v>-0.2</v>
      </c>
      <c r="E61">
        <v>-0.01</v>
      </c>
      <c r="F61">
        <v>0.01</v>
      </c>
      <c r="G61">
        <v>0.14</v>
      </c>
      <c r="I61">
        <v>1948</v>
      </c>
      <c r="J61">
        <f t="shared" si="23"/>
        <v>0.22</v>
      </c>
      <c r="K61">
        <f t="shared" si="24"/>
        <v>0.08</v>
      </c>
      <c r="L61">
        <f t="shared" si="25"/>
        <v>-0.2</v>
      </c>
      <c r="M61">
        <f t="shared" si="26"/>
        <v>0.47</v>
      </c>
      <c r="N61">
        <f t="shared" si="27"/>
        <v>0.01</v>
      </c>
      <c r="O61">
        <f t="shared" si="28"/>
        <v>0.14</v>
      </c>
      <c r="Q61">
        <v>1948</v>
      </c>
      <c r="R61">
        <f t="shared" si="11"/>
        <v>0.72</v>
      </c>
      <c r="S61">
        <f t="shared" si="12"/>
        <v>0.58</v>
      </c>
      <c r="T61">
        <f t="shared" si="13"/>
        <v>0.3</v>
      </c>
      <c r="U61">
        <f t="shared" si="14"/>
        <v>0.97</v>
      </c>
      <c r="V61">
        <f t="shared" si="15"/>
        <v>0.51</v>
      </c>
      <c r="W61">
        <f t="shared" si="16"/>
        <v>0.64</v>
      </c>
      <c r="Y61">
        <v>1948</v>
      </c>
      <c r="Z61">
        <f t="shared" si="17"/>
        <v>0.22</v>
      </c>
      <c r="AA61">
        <f t="shared" si="18"/>
        <v>0.72</v>
      </c>
      <c r="AB61">
        <f t="shared" si="29"/>
        <v>0.1</v>
      </c>
      <c r="AC61">
        <f t="shared" si="30"/>
        <v>-0.62</v>
      </c>
      <c r="AD61">
        <f t="shared" si="19"/>
        <v>0.3</v>
      </c>
      <c r="AF61">
        <v>1948</v>
      </c>
      <c r="AG61">
        <f t="shared" si="20"/>
        <v>0.14</v>
      </c>
      <c r="AH61">
        <f t="shared" si="21"/>
        <v>0.64</v>
      </c>
      <c r="AI61">
        <f t="shared" si="31"/>
        <v>0.12</v>
      </c>
      <c r="AJ61">
        <f t="shared" si="32"/>
        <v>-0.52</v>
      </c>
      <c r="AK61">
        <f t="shared" si="22"/>
        <v>0.23000000000000004</v>
      </c>
    </row>
    <row r="62" spans="1:37" ht="15">
      <c r="A62">
        <v>1949</v>
      </c>
      <c r="B62">
        <v>0.08</v>
      </c>
      <c r="C62">
        <v>-0.01</v>
      </c>
      <c r="D62">
        <v>-0.2</v>
      </c>
      <c r="E62">
        <v>-0.06</v>
      </c>
      <c r="F62">
        <v>0.02</v>
      </c>
      <c r="G62">
        <v>0.06</v>
      </c>
      <c r="I62">
        <v>1949</v>
      </c>
      <c r="J62">
        <f t="shared" si="23"/>
        <v>0.08</v>
      </c>
      <c r="K62">
        <f t="shared" si="24"/>
        <v>-0.01</v>
      </c>
      <c r="L62">
        <f t="shared" si="25"/>
        <v>-0.2</v>
      </c>
      <c r="M62">
        <f t="shared" si="26"/>
        <v>0.43</v>
      </c>
      <c r="N62">
        <f t="shared" si="27"/>
        <v>0.02</v>
      </c>
      <c r="O62">
        <f t="shared" si="28"/>
        <v>0.06</v>
      </c>
      <c r="Q62">
        <v>1949</v>
      </c>
      <c r="R62">
        <f t="shared" si="11"/>
        <v>0.58</v>
      </c>
      <c r="S62">
        <f t="shared" si="12"/>
        <v>0.49</v>
      </c>
      <c r="T62">
        <f t="shared" si="13"/>
        <v>0.3</v>
      </c>
      <c r="U62">
        <f t="shared" si="14"/>
        <v>0.9299999999999999</v>
      </c>
      <c r="V62">
        <f t="shared" si="15"/>
        <v>0.52</v>
      </c>
      <c r="W62">
        <f t="shared" si="16"/>
        <v>0.56</v>
      </c>
      <c r="Y62">
        <v>1949</v>
      </c>
      <c r="Z62">
        <f t="shared" si="17"/>
        <v>0.08</v>
      </c>
      <c r="AA62">
        <f t="shared" si="18"/>
        <v>0.58</v>
      </c>
      <c r="AB62">
        <f t="shared" si="29"/>
        <v>0.06</v>
      </c>
      <c r="AC62">
        <f t="shared" si="30"/>
        <v>-0.52</v>
      </c>
      <c r="AD62">
        <f t="shared" si="19"/>
        <v>0.15999999999999998</v>
      </c>
      <c r="AF62">
        <v>1949</v>
      </c>
      <c r="AG62">
        <f t="shared" si="20"/>
        <v>0.06</v>
      </c>
      <c r="AH62">
        <f t="shared" si="21"/>
        <v>0.56</v>
      </c>
      <c r="AI62">
        <f t="shared" si="31"/>
        <v>0.06</v>
      </c>
      <c r="AJ62">
        <f t="shared" si="32"/>
        <v>-0.5</v>
      </c>
      <c r="AK62">
        <f t="shared" si="22"/>
        <v>0.15000000000000008</v>
      </c>
    </row>
    <row r="63" spans="1:37" ht="15">
      <c r="A63">
        <v>1950</v>
      </c>
      <c r="B63">
        <v>0.22</v>
      </c>
      <c r="C63">
        <v>-0.18</v>
      </c>
      <c r="D63">
        <v>0.14</v>
      </c>
      <c r="E63">
        <v>0.13</v>
      </c>
      <c r="F63">
        <v>0.07</v>
      </c>
      <c r="G63">
        <v>-0.01</v>
      </c>
      <c r="I63">
        <v>1950</v>
      </c>
      <c r="J63">
        <f t="shared" si="23"/>
        <v>0.22</v>
      </c>
      <c r="K63">
        <f t="shared" si="24"/>
        <v>-0.18</v>
      </c>
      <c r="L63">
        <f t="shared" si="25"/>
        <v>0.14</v>
      </c>
      <c r="M63">
        <f t="shared" si="26"/>
        <v>0.63</v>
      </c>
      <c r="N63">
        <f t="shared" si="27"/>
        <v>0.07</v>
      </c>
      <c r="O63">
        <f t="shared" si="28"/>
        <v>-0.01</v>
      </c>
      <c r="Q63">
        <v>1950</v>
      </c>
      <c r="R63">
        <f t="shared" si="11"/>
        <v>0.72</v>
      </c>
      <c r="S63">
        <f t="shared" si="12"/>
        <v>0.32</v>
      </c>
      <c r="T63">
        <f t="shared" si="13"/>
        <v>0.64</v>
      </c>
      <c r="U63">
        <f t="shared" si="14"/>
        <v>1.13</v>
      </c>
      <c r="V63">
        <f t="shared" si="15"/>
        <v>0.5700000000000001</v>
      </c>
      <c r="W63">
        <f t="shared" si="16"/>
        <v>0.49</v>
      </c>
      <c r="Y63">
        <v>1950</v>
      </c>
      <c r="Z63">
        <f t="shared" si="17"/>
        <v>0.22</v>
      </c>
      <c r="AA63">
        <f t="shared" si="18"/>
        <v>0.72</v>
      </c>
      <c r="AB63">
        <f t="shared" si="29"/>
        <v>0.13</v>
      </c>
      <c r="AC63">
        <f t="shared" si="30"/>
        <v>-0.59</v>
      </c>
      <c r="AD63">
        <f t="shared" si="19"/>
        <v>0.3</v>
      </c>
      <c r="AF63">
        <v>1950</v>
      </c>
      <c r="AG63">
        <f t="shared" si="20"/>
        <v>-0.01</v>
      </c>
      <c r="AH63">
        <f t="shared" si="21"/>
        <v>0.49</v>
      </c>
      <c r="AI63">
        <f t="shared" si="31"/>
        <v>0.18</v>
      </c>
      <c r="AJ63">
        <f t="shared" si="32"/>
        <v>-0.31</v>
      </c>
      <c r="AK63">
        <f t="shared" si="22"/>
        <v>0.08000000000000002</v>
      </c>
    </row>
    <row r="64" spans="1:37" ht="15">
      <c r="A64">
        <v>1951</v>
      </c>
      <c r="B64">
        <v>-0.17</v>
      </c>
      <c r="C64">
        <v>-0.17</v>
      </c>
      <c r="D64">
        <v>0.02</v>
      </c>
      <c r="E64">
        <v>0.07</v>
      </c>
      <c r="F64">
        <v>-0.21</v>
      </c>
      <c r="G64">
        <v>0.06</v>
      </c>
      <c r="I64">
        <v>1951</v>
      </c>
      <c r="J64">
        <f t="shared" si="23"/>
        <v>-0.17</v>
      </c>
      <c r="K64">
        <f t="shared" si="24"/>
        <v>-0.17</v>
      </c>
      <c r="L64">
        <f t="shared" si="25"/>
        <v>0.03</v>
      </c>
      <c r="M64">
        <f t="shared" si="26"/>
        <v>0.5800000000000001</v>
      </c>
      <c r="N64">
        <f t="shared" si="27"/>
        <v>-0.21</v>
      </c>
      <c r="O64">
        <f t="shared" si="28"/>
        <v>0.08</v>
      </c>
      <c r="Q64">
        <v>1951</v>
      </c>
      <c r="R64">
        <f t="shared" si="11"/>
        <v>-0.17</v>
      </c>
      <c r="S64">
        <f t="shared" si="12"/>
        <v>-0.17</v>
      </c>
      <c r="T64">
        <f t="shared" si="13"/>
        <v>0.03</v>
      </c>
      <c r="U64">
        <f t="shared" si="14"/>
        <v>0.5800000000000001</v>
      </c>
      <c r="V64">
        <f t="shared" si="15"/>
        <v>-0.21</v>
      </c>
      <c r="W64">
        <f t="shared" si="16"/>
        <v>0.08</v>
      </c>
      <c r="Y64">
        <v>1951</v>
      </c>
      <c r="Z64">
        <f t="shared" si="17"/>
        <v>-0.17</v>
      </c>
      <c r="AA64">
        <f t="shared" si="18"/>
        <v>-0.17</v>
      </c>
      <c r="AB64">
        <f t="shared" si="29"/>
        <v>0.06</v>
      </c>
      <c r="AC64">
        <f t="shared" si="30"/>
        <v>0.23</v>
      </c>
      <c r="AD64">
        <f t="shared" si="19"/>
        <v>0.03</v>
      </c>
      <c r="AF64">
        <v>1951</v>
      </c>
      <c r="AG64">
        <f t="shared" si="20"/>
        <v>0.08</v>
      </c>
      <c r="AH64">
        <f t="shared" si="21"/>
        <v>0.08</v>
      </c>
      <c r="AI64">
        <f t="shared" si="31"/>
        <v>0.01</v>
      </c>
      <c r="AJ64">
        <f t="shared" si="32"/>
        <v>-0.07</v>
      </c>
      <c r="AK64">
        <f t="shared" si="22"/>
        <v>-0.12000000000000001</v>
      </c>
    </row>
    <row r="65" spans="1:37" ht="15">
      <c r="A65">
        <v>1952</v>
      </c>
      <c r="B65">
        <v>0.17</v>
      </c>
      <c r="C65">
        <v>0.23</v>
      </c>
      <c r="D65">
        <v>0</v>
      </c>
      <c r="E65">
        <v>0.09</v>
      </c>
      <c r="F65">
        <v>0.05</v>
      </c>
      <c r="G65">
        <v>0.2</v>
      </c>
      <c r="I65">
        <v>1952</v>
      </c>
      <c r="J65">
        <f t="shared" si="23"/>
        <v>0.17</v>
      </c>
      <c r="K65">
        <f t="shared" si="24"/>
        <v>0.23</v>
      </c>
      <c r="L65">
        <f t="shared" si="25"/>
        <v>0.02</v>
      </c>
      <c r="M65">
        <f t="shared" si="26"/>
        <v>0.61</v>
      </c>
      <c r="N65">
        <f t="shared" si="27"/>
        <v>0.05</v>
      </c>
      <c r="O65">
        <f t="shared" si="28"/>
        <v>0.24000000000000002</v>
      </c>
      <c r="Q65">
        <v>1952</v>
      </c>
      <c r="R65">
        <f t="shared" si="11"/>
        <v>0.17</v>
      </c>
      <c r="S65">
        <f t="shared" si="12"/>
        <v>0.23</v>
      </c>
      <c r="T65">
        <f t="shared" si="13"/>
        <v>0.02</v>
      </c>
      <c r="U65">
        <f t="shared" si="14"/>
        <v>0.61</v>
      </c>
      <c r="V65">
        <f t="shared" si="15"/>
        <v>0.05</v>
      </c>
      <c r="W65">
        <f t="shared" si="16"/>
        <v>0.24000000000000002</v>
      </c>
      <c r="Y65">
        <v>1952</v>
      </c>
      <c r="Z65">
        <f t="shared" si="17"/>
        <v>0.17</v>
      </c>
      <c r="AA65">
        <f t="shared" si="18"/>
        <v>0.17</v>
      </c>
      <c r="AB65">
        <f t="shared" si="29"/>
        <v>0.23</v>
      </c>
      <c r="AC65">
        <f t="shared" si="30"/>
        <v>0.06</v>
      </c>
      <c r="AD65">
        <f t="shared" si="19"/>
        <v>0.37</v>
      </c>
      <c r="AF65">
        <v>1952</v>
      </c>
      <c r="AG65">
        <f t="shared" si="20"/>
        <v>0.24000000000000002</v>
      </c>
      <c r="AH65">
        <f t="shared" si="21"/>
        <v>0.24000000000000002</v>
      </c>
      <c r="AI65">
        <f t="shared" si="31"/>
        <v>0.22</v>
      </c>
      <c r="AJ65">
        <f t="shared" si="32"/>
        <v>-0.020000000000000018</v>
      </c>
      <c r="AK65">
        <f t="shared" si="22"/>
        <v>0.04000000000000001</v>
      </c>
    </row>
    <row r="66" spans="1:37" ht="15">
      <c r="A66">
        <v>1953</v>
      </c>
      <c r="B66">
        <v>0.03</v>
      </c>
      <c r="C66">
        <v>0</v>
      </c>
      <c r="D66">
        <v>0.19</v>
      </c>
      <c r="E66">
        <v>0.14</v>
      </c>
      <c r="F66">
        <v>0.02</v>
      </c>
      <c r="G66">
        <v>0.19</v>
      </c>
      <c r="I66">
        <v>1953</v>
      </c>
      <c r="J66">
        <f t="shared" si="23"/>
        <v>0.03</v>
      </c>
      <c r="K66">
        <f t="shared" si="24"/>
        <v>0</v>
      </c>
      <c r="L66">
        <f t="shared" si="25"/>
        <v>0.22</v>
      </c>
      <c r="M66">
        <f t="shared" si="26"/>
        <v>0.67</v>
      </c>
      <c r="N66">
        <f t="shared" si="27"/>
        <v>0.02</v>
      </c>
      <c r="O66">
        <f t="shared" si="28"/>
        <v>0.25</v>
      </c>
      <c r="Q66">
        <v>1953</v>
      </c>
      <c r="R66">
        <f t="shared" si="11"/>
        <v>0.03</v>
      </c>
      <c r="S66">
        <f t="shared" si="12"/>
        <v>0</v>
      </c>
      <c r="T66">
        <f t="shared" si="13"/>
        <v>0.22</v>
      </c>
      <c r="U66">
        <f t="shared" si="14"/>
        <v>0.67</v>
      </c>
      <c r="V66">
        <f t="shared" si="15"/>
        <v>0.02</v>
      </c>
      <c r="W66">
        <f t="shared" si="16"/>
        <v>0.25</v>
      </c>
      <c r="Y66">
        <v>1953</v>
      </c>
      <c r="Z66">
        <f t="shared" si="17"/>
        <v>0.03</v>
      </c>
      <c r="AA66">
        <f t="shared" si="18"/>
        <v>0.03</v>
      </c>
      <c r="AB66">
        <f t="shared" si="29"/>
        <v>0.23</v>
      </c>
      <c r="AC66">
        <f t="shared" si="30"/>
        <v>0.2</v>
      </c>
      <c r="AD66">
        <f t="shared" si="19"/>
        <v>0.23</v>
      </c>
      <c r="AF66">
        <v>1953</v>
      </c>
      <c r="AG66">
        <f t="shared" si="20"/>
        <v>0.25</v>
      </c>
      <c r="AH66">
        <f t="shared" si="21"/>
        <v>0.25</v>
      </c>
      <c r="AI66">
        <f t="shared" si="31"/>
        <v>0.19</v>
      </c>
      <c r="AJ66">
        <f t="shared" si="32"/>
        <v>-0.06</v>
      </c>
      <c r="AK66">
        <f t="shared" si="22"/>
        <v>0.04999999999999999</v>
      </c>
    </row>
    <row r="67" spans="1:37" ht="15">
      <c r="A67">
        <v>1954</v>
      </c>
      <c r="B67">
        <v>-0.18</v>
      </c>
      <c r="C67">
        <v>0.12</v>
      </c>
      <c r="D67">
        <v>-0.17</v>
      </c>
      <c r="E67">
        <v>0.24</v>
      </c>
      <c r="F67">
        <v>0</v>
      </c>
      <c r="G67">
        <v>0.16</v>
      </c>
      <c r="I67">
        <v>1954</v>
      </c>
      <c r="J67">
        <f t="shared" si="23"/>
        <v>-0.18</v>
      </c>
      <c r="K67">
        <f t="shared" si="24"/>
        <v>0.12</v>
      </c>
      <c r="L67">
        <f t="shared" si="25"/>
        <v>-0.13</v>
      </c>
      <c r="M67">
        <f t="shared" si="26"/>
        <v>0.78</v>
      </c>
      <c r="N67">
        <f t="shared" si="27"/>
        <v>0</v>
      </c>
      <c r="O67">
        <f t="shared" si="28"/>
        <v>0.24</v>
      </c>
      <c r="Q67">
        <v>1954</v>
      </c>
      <c r="R67">
        <f t="shared" si="11"/>
        <v>-0.18</v>
      </c>
      <c r="S67">
        <f t="shared" si="12"/>
        <v>0.12</v>
      </c>
      <c r="T67">
        <f t="shared" si="13"/>
        <v>-0.13</v>
      </c>
      <c r="U67">
        <f t="shared" si="14"/>
        <v>0.78</v>
      </c>
      <c r="V67">
        <f t="shared" si="15"/>
        <v>0</v>
      </c>
      <c r="W67">
        <f t="shared" si="16"/>
        <v>0.24</v>
      </c>
      <c r="Y67">
        <v>1954</v>
      </c>
      <c r="Z67">
        <f t="shared" si="17"/>
        <v>-0.18</v>
      </c>
      <c r="AA67">
        <f t="shared" si="18"/>
        <v>-0.18</v>
      </c>
      <c r="AB67">
        <f t="shared" si="29"/>
        <v>0.2</v>
      </c>
      <c r="AC67">
        <f t="shared" si="30"/>
        <v>0.38</v>
      </c>
      <c r="AD67">
        <f t="shared" si="19"/>
        <v>0.020000000000000018</v>
      </c>
      <c r="AF67">
        <v>1954</v>
      </c>
      <c r="AG67">
        <f t="shared" si="20"/>
        <v>0.24</v>
      </c>
      <c r="AH67">
        <f t="shared" si="21"/>
        <v>0.24</v>
      </c>
      <c r="AI67">
        <f t="shared" si="31"/>
        <v>0.12</v>
      </c>
      <c r="AJ67">
        <f t="shared" si="32"/>
        <v>-0.12</v>
      </c>
      <c r="AK67">
        <f t="shared" si="22"/>
        <v>0.03999999999999998</v>
      </c>
    </row>
    <row r="68" spans="1:37" ht="15">
      <c r="A68">
        <v>1955</v>
      </c>
      <c r="B68">
        <v>-0.01</v>
      </c>
      <c r="C68">
        <v>0.11</v>
      </c>
      <c r="D68">
        <v>-0.09</v>
      </c>
      <c r="E68">
        <v>-0.16</v>
      </c>
      <c r="F68">
        <v>0.15</v>
      </c>
      <c r="G68">
        <v>0.21</v>
      </c>
      <c r="I68">
        <v>1955</v>
      </c>
      <c r="J68">
        <f t="shared" si="23"/>
        <v>-0.01</v>
      </c>
      <c r="K68">
        <f t="shared" si="24"/>
        <v>0.11</v>
      </c>
      <c r="L68">
        <f t="shared" si="25"/>
        <v>-0.039999999999999994</v>
      </c>
      <c r="M68">
        <f t="shared" si="26"/>
        <v>0.39</v>
      </c>
      <c r="N68">
        <f t="shared" si="27"/>
        <v>0.15</v>
      </c>
      <c r="O68">
        <f t="shared" si="28"/>
        <v>0.31</v>
      </c>
      <c r="Q68">
        <v>1955</v>
      </c>
      <c r="R68">
        <f t="shared" si="11"/>
        <v>-0.01</v>
      </c>
      <c r="S68">
        <f t="shared" si="12"/>
        <v>0.11</v>
      </c>
      <c r="T68">
        <f t="shared" si="13"/>
        <v>-0.039999999999999994</v>
      </c>
      <c r="U68">
        <f t="shared" si="14"/>
        <v>0.39</v>
      </c>
      <c r="V68">
        <f t="shared" si="15"/>
        <v>0.15</v>
      </c>
      <c r="W68">
        <f t="shared" si="16"/>
        <v>0.31</v>
      </c>
      <c r="Y68">
        <v>1955</v>
      </c>
      <c r="Z68">
        <f t="shared" si="17"/>
        <v>-0.01</v>
      </c>
      <c r="AA68">
        <f t="shared" si="18"/>
        <v>-0.01</v>
      </c>
      <c r="AB68">
        <f t="shared" si="29"/>
        <v>0.18</v>
      </c>
      <c r="AC68">
        <f t="shared" si="30"/>
        <v>0.19</v>
      </c>
      <c r="AD68">
        <f t="shared" si="19"/>
        <v>0.19</v>
      </c>
      <c r="AF68">
        <v>1955</v>
      </c>
      <c r="AG68">
        <f t="shared" si="20"/>
        <v>0.31</v>
      </c>
      <c r="AH68">
        <f t="shared" si="21"/>
        <v>0.31</v>
      </c>
      <c r="AI68">
        <f t="shared" si="31"/>
        <v>0.12</v>
      </c>
      <c r="AJ68">
        <f t="shared" si="32"/>
        <v>-0.19</v>
      </c>
      <c r="AK68">
        <f t="shared" si="22"/>
        <v>0.10999999999999999</v>
      </c>
    </row>
    <row r="69" spans="1:37" ht="15">
      <c r="A69">
        <v>1956</v>
      </c>
      <c r="B69">
        <v>-0.2</v>
      </c>
      <c r="C69">
        <v>-0.19</v>
      </c>
      <c r="D69">
        <v>-0.2</v>
      </c>
      <c r="E69">
        <v>0</v>
      </c>
      <c r="F69">
        <v>-0.23</v>
      </c>
      <c r="G69">
        <v>0.21</v>
      </c>
      <c r="I69">
        <v>1956</v>
      </c>
      <c r="J69">
        <f t="shared" si="23"/>
        <v>-0.2</v>
      </c>
      <c r="K69">
        <f t="shared" si="24"/>
        <v>-0.19</v>
      </c>
      <c r="L69">
        <f t="shared" si="25"/>
        <v>-0.14</v>
      </c>
      <c r="M69">
        <f t="shared" si="26"/>
        <v>0.56</v>
      </c>
      <c r="N69">
        <f t="shared" si="27"/>
        <v>-0.23</v>
      </c>
      <c r="O69">
        <f t="shared" si="28"/>
        <v>0.32999999999999996</v>
      </c>
      <c r="Q69">
        <v>1956</v>
      </c>
      <c r="R69">
        <f t="shared" si="11"/>
        <v>-0.2</v>
      </c>
      <c r="S69">
        <f t="shared" si="12"/>
        <v>-0.19</v>
      </c>
      <c r="T69">
        <f t="shared" si="13"/>
        <v>-0.14</v>
      </c>
      <c r="U69">
        <f t="shared" si="14"/>
        <v>0.56</v>
      </c>
      <c r="V69">
        <f t="shared" si="15"/>
        <v>-0.23</v>
      </c>
      <c r="W69">
        <f t="shared" si="16"/>
        <v>0.32999999999999996</v>
      </c>
      <c r="Y69">
        <v>1956</v>
      </c>
      <c r="Z69">
        <f t="shared" si="17"/>
        <v>-0.2</v>
      </c>
      <c r="AA69">
        <f t="shared" si="18"/>
        <v>-0.2</v>
      </c>
      <c r="AB69">
        <f t="shared" si="29"/>
        <v>0.07</v>
      </c>
      <c r="AC69">
        <f t="shared" si="30"/>
        <v>0.27</v>
      </c>
      <c r="AD69">
        <f t="shared" si="19"/>
        <v>0</v>
      </c>
      <c r="AF69">
        <v>1956</v>
      </c>
      <c r="AG69">
        <f t="shared" si="20"/>
        <v>0.32999999999999996</v>
      </c>
      <c r="AH69">
        <f t="shared" si="21"/>
        <v>0.32999999999999996</v>
      </c>
      <c r="AI69">
        <f t="shared" si="31"/>
        <v>-0.04</v>
      </c>
      <c r="AJ69">
        <f t="shared" si="32"/>
        <v>-0.36999999999999994</v>
      </c>
      <c r="AK69">
        <f t="shared" si="22"/>
        <v>0.12999999999999995</v>
      </c>
    </row>
    <row r="70" spans="1:37" ht="15">
      <c r="A70">
        <v>1957</v>
      </c>
      <c r="B70">
        <v>-0.23</v>
      </c>
      <c r="C70">
        <v>-0.21</v>
      </c>
      <c r="D70">
        <v>-0.08</v>
      </c>
      <c r="E70">
        <v>-0.17</v>
      </c>
      <c r="F70">
        <v>-0.19</v>
      </c>
      <c r="G70">
        <v>0.14</v>
      </c>
      <c r="I70">
        <v>1957</v>
      </c>
      <c r="J70">
        <f t="shared" si="23"/>
        <v>-0.23</v>
      </c>
      <c r="K70">
        <f t="shared" si="24"/>
        <v>-0.21</v>
      </c>
      <c r="L70">
        <f t="shared" si="25"/>
        <v>-0.009999999999999995</v>
      </c>
      <c r="M70">
        <f t="shared" si="26"/>
        <v>0.4</v>
      </c>
      <c r="N70">
        <f t="shared" si="27"/>
        <v>-0.19</v>
      </c>
      <c r="O70">
        <f t="shared" si="28"/>
        <v>0.28</v>
      </c>
      <c r="Q70">
        <v>1957</v>
      </c>
      <c r="R70">
        <f t="shared" si="11"/>
        <v>-0.23</v>
      </c>
      <c r="S70">
        <f t="shared" si="12"/>
        <v>-0.21</v>
      </c>
      <c r="T70">
        <f t="shared" si="13"/>
        <v>-0.009999999999999995</v>
      </c>
      <c r="U70">
        <f t="shared" si="14"/>
        <v>0.4</v>
      </c>
      <c r="V70">
        <f t="shared" si="15"/>
        <v>-0.19</v>
      </c>
      <c r="W70">
        <f t="shared" si="16"/>
        <v>0.28</v>
      </c>
      <c r="Y70">
        <v>1957</v>
      </c>
      <c r="Z70">
        <f t="shared" si="17"/>
        <v>-0.23</v>
      </c>
      <c r="AA70">
        <f t="shared" si="18"/>
        <v>-0.23</v>
      </c>
      <c r="AB70">
        <f t="shared" si="29"/>
        <v>0.05</v>
      </c>
      <c r="AC70">
        <f t="shared" si="30"/>
        <v>0.28</v>
      </c>
      <c r="AD70">
        <f t="shared" si="19"/>
        <v>-0.03</v>
      </c>
      <c r="AF70">
        <v>1957</v>
      </c>
      <c r="AG70">
        <f t="shared" si="20"/>
        <v>0.28</v>
      </c>
      <c r="AH70">
        <f t="shared" si="21"/>
        <v>0.28</v>
      </c>
      <c r="AI70">
        <f t="shared" si="31"/>
        <v>-0.05</v>
      </c>
      <c r="AJ70">
        <f t="shared" si="32"/>
        <v>-0.33</v>
      </c>
      <c r="AK70">
        <f t="shared" si="22"/>
        <v>0.08000000000000002</v>
      </c>
    </row>
    <row r="71" spans="1:37" ht="15">
      <c r="A71">
        <v>1958</v>
      </c>
      <c r="B71">
        <v>0</v>
      </c>
      <c r="C71">
        <v>-0.16</v>
      </c>
      <c r="D71">
        <v>0.23</v>
      </c>
      <c r="E71">
        <v>0.02</v>
      </c>
      <c r="F71">
        <v>-0.07</v>
      </c>
      <c r="G71">
        <v>-0.24</v>
      </c>
      <c r="I71">
        <v>1958</v>
      </c>
      <c r="J71">
        <f t="shared" si="23"/>
        <v>0</v>
      </c>
      <c r="K71">
        <f t="shared" si="24"/>
        <v>-0.16</v>
      </c>
      <c r="L71">
        <f t="shared" si="25"/>
        <v>0.31</v>
      </c>
      <c r="M71">
        <f t="shared" si="26"/>
        <v>0.6</v>
      </c>
      <c r="N71">
        <f t="shared" si="27"/>
        <v>-0.07</v>
      </c>
      <c r="O71">
        <f t="shared" si="28"/>
        <v>-0.07999999999999999</v>
      </c>
      <c r="Q71">
        <v>1958</v>
      </c>
      <c r="R71">
        <f t="shared" si="11"/>
        <v>0</v>
      </c>
      <c r="S71">
        <f t="shared" si="12"/>
        <v>-0.16</v>
      </c>
      <c r="T71">
        <f t="shared" si="13"/>
        <v>0.31</v>
      </c>
      <c r="U71">
        <f t="shared" si="14"/>
        <v>0.6</v>
      </c>
      <c r="V71">
        <f t="shared" si="15"/>
        <v>-0.07</v>
      </c>
      <c r="W71">
        <f t="shared" si="16"/>
        <v>-0.07999999999999999</v>
      </c>
      <c r="Y71">
        <v>1958</v>
      </c>
      <c r="Z71">
        <f t="shared" si="17"/>
        <v>0</v>
      </c>
      <c r="AA71">
        <f t="shared" si="18"/>
        <v>0</v>
      </c>
      <c r="AB71">
        <f t="shared" si="29"/>
        <v>0.12</v>
      </c>
      <c r="AC71">
        <f t="shared" si="30"/>
        <v>0.12</v>
      </c>
      <c r="AD71">
        <f t="shared" si="19"/>
        <v>0.2</v>
      </c>
      <c r="AF71">
        <v>1958</v>
      </c>
      <c r="AG71">
        <f t="shared" si="20"/>
        <v>-0.07999999999999999</v>
      </c>
      <c r="AH71">
        <f t="shared" si="21"/>
        <v>-0.07999999999999999</v>
      </c>
      <c r="AI71">
        <f t="shared" si="31"/>
        <v>0.14</v>
      </c>
      <c r="AJ71">
        <f t="shared" si="32"/>
        <v>0.22</v>
      </c>
      <c r="AK71">
        <f t="shared" si="22"/>
        <v>-0.28</v>
      </c>
    </row>
    <row r="72" spans="1:37" ht="15">
      <c r="A72">
        <v>1959</v>
      </c>
      <c r="B72">
        <v>-0.13</v>
      </c>
      <c r="C72">
        <v>-0.2</v>
      </c>
      <c r="D72">
        <v>-0.18</v>
      </c>
      <c r="E72">
        <v>-0.03</v>
      </c>
      <c r="F72">
        <v>0.03</v>
      </c>
      <c r="G72">
        <v>0.17</v>
      </c>
      <c r="I72">
        <v>1959</v>
      </c>
      <c r="J72">
        <f t="shared" si="23"/>
        <v>-0.13</v>
      </c>
      <c r="K72">
        <f t="shared" si="24"/>
        <v>-0.2</v>
      </c>
      <c r="L72">
        <f t="shared" si="25"/>
        <v>-0.09</v>
      </c>
      <c r="M72">
        <f t="shared" si="26"/>
        <v>0.5599999999999999</v>
      </c>
      <c r="N72">
        <f t="shared" si="27"/>
        <v>0.03</v>
      </c>
      <c r="O72">
        <f t="shared" si="28"/>
        <v>0.35</v>
      </c>
      <c r="Q72">
        <v>1959</v>
      </c>
      <c r="R72">
        <f t="shared" si="11"/>
        <v>-0.13</v>
      </c>
      <c r="S72">
        <f t="shared" si="12"/>
        <v>-0.2</v>
      </c>
      <c r="T72">
        <f t="shared" si="13"/>
        <v>-0.09</v>
      </c>
      <c r="U72">
        <f t="shared" si="14"/>
        <v>0.5599999999999999</v>
      </c>
      <c r="V72">
        <f t="shared" si="15"/>
        <v>0.03</v>
      </c>
      <c r="W72">
        <f t="shared" si="16"/>
        <v>0.35</v>
      </c>
      <c r="Y72">
        <v>1959</v>
      </c>
      <c r="Z72">
        <f t="shared" si="17"/>
        <v>-0.13</v>
      </c>
      <c r="AA72">
        <f t="shared" si="18"/>
        <v>-0.13</v>
      </c>
      <c r="AB72">
        <f t="shared" si="29"/>
        <v>0.13</v>
      </c>
      <c r="AC72">
        <f t="shared" si="30"/>
        <v>0.26</v>
      </c>
      <c r="AD72">
        <f t="shared" si="19"/>
        <v>0.07</v>
      </c>
      <c r="AF72">
        <v>1959</v>
      </c>
      <c r="AG72">
        <f t="shared" si="20"/>
        <v>0.35</v>
      </c>
      <c r="AH72">
        <f t="shared" si="21"/>
        <v>0.35</v>
      </c>
      <c r="AI72">
        <f t="shared" si="31"/>
        <v>0.03</v>
      </c>
      <c r="AJ72">
        <f t="shared" si="32"/>
        <v>-0.31999999999999995</v>
      </c>
      <c r="AK72">
        <f t="shared" si="22"/>
        <v>0.14999999999999997</v>
      </c>
    </row>
    <row r="73" spans="1:37" ht="15">
      <c r="A73">
        <v>1960</v>
      </c>
      <c r="B73">
        <v>-0.04</v>
      </c>
      <c r="C73">
        <v>-0.13</v>
      </c>
      <c r="D73">
        <v>-0.24</v>
      </c>
      <c r="E73">
        <v>0.04</v>
      </c>
      <c r="F73">
        <v>0.12</v>
      </c>
      <c r="G73">
        <v>0.02</v>
      </c>
      <c r="I73">
        <v>1960</v>
      </c>
      <c r="J73">
        <f t="shared" si="23"/>
        <v>-0.04</v>
      </c>
      <c r="K73">
        <f t="shared" si="24"/>
        <v>-0.13</v>
      </c>
      <c r="L73">
        <f t="shared" si="25"/>
        <v>-0.13999999999999999</v>
      </c>
      <c r="M73">
        <f t="shared" si="26"/>
        <v>0.64</v>
      </c>
      <c r="N73">
        <f t="shared" si="27"/>
        <v>0.12</v>
      </c>
      <c r="O73">
        <f t="shared" si="28"/>
        <v>0.22</v>
      </c>
      <c r="Q73">
        <v>1960</v>
      </c>
      <c r="R73">
        <f t="shared" si="11"/>
        <v>-0.04</v>
      </c>
      <c r="S73">
        <f t="shared" si="12"/>
        <v>-0.13</v>
      </c>
      <c r="T73">
        <f t="shared" si="13"/>
        <v>-0.13999999999999999</v>
      </c>
      <c r="U73">
        <f t="shared" si="14"/>
        <v>0.64</v>
      </c>
      <c r="V73">
        <f t="shared" si="15"/>
        <v>0.12</v>
      </c>
      <c r="W73">
        <f t="shared" si="16"/>
        <v>0.22</v>
      </c>
      <c r="Y73">
        <v>1960</v>
      </c>
      <c r="Z73">
        <f t="shared" si="17"/>
        <v>-0.04</v>
      </c>
      <c r="AA73">
        <f t="shared" si="18"/>
        <v>-0.04</v>
      </c>
      <c r="AB73">
        <f t="shared" si="29"/>
        <v>0.14</v>
      </c>
      <c r="AC73">
        <f t="shared" si="30"/>
        <v>0.18000000000000002</v>
      </c>
      <c r="AD73">
        <f t="shared" si="19"/>
        <v>0.16</v>
      </c>
      <c r="AF73">
        <v>1960</v>
      </c>
      <c r="AG73">
        <f t="shared" si="20"/>
        <v>0.22</v>
      </c>
      <c r="AH73">
        <f t="shared" si="21"/>
        <v>0.22</v>
      </c>
      <c r="AI73">
        <f t="shared" si="31"/>
        <v>0.09</v>
      </c>
      <c r="AJ73">
        <f t="shared" si="32"/>
        <v>-0.13</v>
      </c>
      <c r="AK73">
        <f t="shared" si="22"/>
        <v>0.01999999999999999</v>
      </c>
    </row>
    <row r="74" spans="1:37" ht="15">
      <c r="A74">
        <v>1961</v>
      </c>
      <c r="B74">
        <v>0.1</v>
      </c>
      <c r="C74">
        <v>-0.13</v>
      </c>
      <c r="D74">
        <v>-0.01</v>
      </c>
      <c r="E74">
        <v>0.22</v>
      </c>
      <c r="F74">
        <v>-0.13</v>
      </c>
      <c r="G74">
        <v>0.22</v>
      </c>
      <c r="I74">
        <v>1961</v>
      </c>
      <c r="J74">
        <f t="shared" si="23"/>
        <v>0.1</v>
      </c>
      <c r="K74">
        <f t="shared" si="24"/>
        <v>-0.13</v>
      </c>
      <c r="L74">
        <f t="shared" si="25"/>
        <v>0.1</v>
      </c>
      <c r="M74">
        <f t="shared" si="26"/>
        <v>0.83</v>
      </c>
      <c r="N74">
        <f t="shared" si="27"/>
        <v>-0.13</v>
      </c>
      <c r="O74">
        <f t="shared" si="28"/>
        <v>0.44</v>
      </c>
      <c r="Q74">
        <v>1961</v>
      </c>
      <c r="R74">
        <f t="shared" si="11"/>
        <v>0.1</v>
      </c>
      <c r="S74">
        <f t="shared" si="12"/>
        <v>-0.13</v>
      </c>
      <c r="T74">
        <f t="shared" si="13"/>
        <v>0.1</v>
      </c>
      <c r="U74">
        <f t="shared" si="14"/>
        <v>0.83</v>
      </c>
      <c r="V74">
        <f t="shared" si="15"/>
        <v>-0.13</v>
      </c>
      <c r="W74">
        <f t="shared" si="16"/>
        <v>0.44</v>
      </c>
      <c r="Y74">
        <v>1961</v>
      </c>
      <c r="Z74">
        <f t="shared" si="17"/>
        <v>0.1</v>
      </c>
      <c r="AA74">
        <f t="shared" si="18"/>
        <v>0.1</v>
      </c>
      <c r="AB74">
        <f t="shared" si="29"/>
        <v>0.22</v>
      </c>
      <c r="AC74">
        <f t="shared" si="30"/>
        <v>0.12</v>
      </c>
      <c r="AD74">
        <f t="shared" si="19"/>
        <v>0.30000000000000004</v>
      </c>
      <c r="AF74">
        <v>1961</v>
      </c>
      <c r="AG74">
        <f t="shared" si="20"/>
        <v>0.44</v>
      </c>
      <c r="AH74">
        <f t="shared" si="21"/>
        <v>0.44</v>
      </c>
      <c r="AI74">
        <f t="shared" si="31"/>
        <v>0.15</v>
      </c>
      <c r="AJ74">
        <f t="shared" si="32"/>
        <v>-0.29000000000000004</v>
      </c>
      <c r="AK74">
        <f t="shared" si="22"/>
        <v>0.24</v>
      </c>
    </row>
    <row r="75" spans="1:37" ht="15">
      <c r="A75">
        <v>1962</v>
      </c>
      <c r="B75">
        <v>-0.15</v>
      </c>
      <c r="C75">
        <v>0.05</v>
      </c>
      <c r="D75">
        <v>0.2</v>
      </c>
      <c r="E75">
        <v>-0.12</v>
      </c>
      <c r="F75">
        <v>0.19</v>
      </c>
      <c r="G75">
        <v>0.22</v>
      </c>
      <c r="I75">
        <v>1962</v>
      </c>
      <c r="J75">
        <f t="shared" si="23"/>
        <v>-0.15</v>
      </c>
      <c r="K75">
        <f t="shared" si="24"/>
        <v>0.05</v>
      </c>
      <c r="L75">
        <f t="shared" si="25"/>
        <v>0.32</v>
      </c>
      <c r="M75">
        <f t="shared" si="26"/>
        <v>0.5</v>
      </c>
      <c r="N75">
        <f t="shared" si="27"/>
        <v>0.19</v>
      </c>
      <c r="O75">
        <f t="shared" si="28"/>
        <v>0.45999999999999996</v>
      </c>
      <c r="Q75">
        <v>1962</v>
      </c>
      <c r="R75">
        <f t="shared" si="11"/>
        <v>-0.15</v>
      </c>
      <c r="S75">
        <f t="shared" si="12"/>
        <v>0.05</v>
      </c>
      <c r="T75">
        <f t="shared" si="13"/>
        <v>0.32</v>
      </c>
      <c r="U75">
        <f t="shared" si="14"/>
        <v>0.5</v>
      </c>
      <c r="V75">
        <f t="shared" si="15"/>
        <v>0.19</v>
      </c>
      <c r="W75">
        <f t="shared" si="16"/>
        <v>0.45999999999999996</v>
      </c>
      <c r="Y75">
        <v>1962</v>
      </c>
      <c r="Z75">
        <f t="shared" si="17"/>
        <v>-0.15</v>
      </c>
      <c r="AA75">
        <f t="shared" si="18"/>
        <v>-0.15</v>
      </c>
      <c r="AB75">
        <f t="shared" si="29"/>
        <v>0.3</v>
      </c>
      <c r="AC75">
        <f t="shared" si="30"/>
        <v>0.44999999999999996</v>
      </c>
      <c r="AD75">
        <f t="shared" si="19"/>
        <v>0.05000000000000002</v>
      </c>
      <c r="AF75">
        <v>1962</v>
      </c>
      <c r="AG75">
        <f t="shared" si="20"/>
        <v>0.45999999999999996</v>
      </c>
      <c r="AH75">
        <f t="shared" si="21"/>
        <v>0.45999999999999996</v>
      </c>
      <c r="AI75">
        <f t="shared" si="31"/>
        <v>0.18</v>
      </c>
      <c r="AJ75">
        <f t="shared" si="32"/>
        <v>-0.27999999999999997</v>
      </c>
      <c r="AK75">
        <f t="shared" si="22"/>
        <v>0.25999999999999995</v>
      </c>
    </row>
    <row r="76" spans="1:37" ht="15">
      <c r="A76">
        <v>1963</v>
      </c>
      <c r="B76">
        <v>0.21</v>
      </c>
      <c r="C76">
        <v>-0.18</v>
      </c>
      <c r="D76">
        <v>0.18</v>
      </c>
      <c r="E76">
        <v>-0.19</v>
      </c>
      <c r="F76">
        <v>-0.16</v>
      </c>
      <c r="G76">
        <v>-0.23</v>
      </c>
      <c r="I76">
        <v>1963</v>
      </c>
      <c r="J76">
        <f t="shared" si="23"/>
        <v>0.21</v>
      </c>
      <c r="K76">
        <f t="shared" si="24"/>
        <v>-0.18</v>
      </c>
      <c r="L76">
        <f t="shared" si="25"/>
        <v>0.31</v>
      </c>
      <c r="M76">
        <f t="shared" si="26"/>
        <v>0.44</v>
      </c>
      <c r="N76">
        <f t="shared" si="27"/>
        <v>-0.16</v>
      </c>
      <c r="O76">
        <f t="shared" si="28"/>
        <v>0.03</v>
      </c>
      <c r="Q76">
        <v>1963</v>
      </c>
      <c r="R76">
        <f t="shared" si="11"/>
        <v>0.21</v>
      </c>
      <c r="S76">
        <f t="shared" si="12"/>
        <v>-0.18</v>
      </c>
      <c r="T76">
        <f t="shared" si="13"/>
        <v>0.31</v>
      </c>
      <c r="U76">
        <f t="shared" si="14"/>
        <v>0.44</v>
      </c>
      <c r="V76">
        <f t="shared" si="15"/>
        <v>-0.16</v>
      </c>
      <c r="W76">
        <f t="shared" si="16"/>
        <v>0.03</v>
      </c>
      <c r="Y76">
        <v>1963</v>
      </c>
      <c r="Z76">
        <f t="shared" si="17"/>
        <v>0.21</v>
      </c>
      <c r="AA76">
        <f t="shared" si="18"/>
        <v>0.21</v>
      </c>
      <c r="AB76">
        <f t="shared" si="29"/>
        <v>0.09</v>
      </c>
      <c r="AC76">
        <f t="shared" si="30"/>
        <v>-0.12</v>
      </c>
      <c r="AD76">
        <f t="shared" si="19"/>
        <v>0.41000000000000003</v>
      </c>
      <c r="AF76">
        <v>1963</v>
      </c>
      <c r="AG76">
        <f t="shared" si="20"/>
        <v>0.03</v>
      </c>
      <c r="AH76">
        <f t="shared" si="21"/>
        <v>0.03</v>
      </c>
      <c r="AI76">
        <f t="shared" si="31"/>
        <v>0.12</v>
      </c>
      <c r="AJ76">
        <f t="shared" si="32"/>
        <v>0.09</v>
      </c>
      <c r="AK76">
        <f t="shared" si="22"/>
        <v>-0.17</v>
      </c>
    </row>
    <row r="77" spans="1:37" ht="15">
      <c r="A77">
        <v>1964</v>
      </c>
      <c r="B77">
        <v>-0.13</v>
      </c>
      <c r="C77">
        <v>-0.17</v>
      </c>
      <c r="D77">
        <v>-0.17</v>
      </c>
      <c r="E77">
        <v>-0.21</v>
      </c>
      <c r="F77">
        <v>0.02</v>
      </c>
      <c r="G77">
        <v>0.13</v>
      </c>
      <c r="I77">
        <v>1964</v>
      </c>
      <c r="J77">
        <f aca="true" t="shared" si="33" ref="J77:J108">IF($I77&gt;J$10,B77+(J$9/100*($I77-J$10)),B77)</f>
        <v>-0.13</v>
      </c>
      <c r="K77">
        <f aca="true" t="shared" si="34" ref="K77:K108">IF($I77&gt;K$10,C77+(K$9/100*($I77-K$10)),C77)</f>
        <v>-0.17</v>
      </c>
      <c r="L77">
        <f aca="true" t="shared" si="35" ref="L77:L108">IF($I77&gt;L$10,D77+(L$9/100*($I77-L$10)),D77)</f>
        <v>-0.03</v>
      </c>
      <c r="M77">
        <f aca="true" t="shared" si="36" ref="M77:M108">IF($I77&gt;M$10,E77+(M$9/100*($I77-M$10)),E77)</f>
        <v>0.43000000000000005</v>
      </c>
      <c r="N77">
        <f aca="true" t="shared" si="37" ref="N77:N108">IF($I77&gt;N$10,F77+(N$9/100*($I77-N$10)),F77)</f>
        <v>0.02</v>
      </c>
      <c r="O77">
        <f aca="true" t="shared" si="38" ref="O77:O108">IF($I77&gt;O$10,G77+(O$9/100*($I77-O$10)),G77)</f>
        <v>0.41000000000000003</v>
      </c>
      <c r="Q77">
        <v>1964</v>
      </c>
      <c r="R77">
        <f t="shared" si="11"/>
        <v>-0.13</v>
      </c>
      <c r="S77">
        <f t="shared" si="12"/>
        <v>-0.17</v>
      </c>
      <c r="T77">
        <f t="shared" si="13"/>
        <v>-0.03</v>
      </c>
      <c r="U77">
        <f t="shared" si="14"/>
        <v>0.43000000000000005</v>
      </c>
      <c r="V77">
        <f t="shared" si="15"/>
        <v>0.02</v>
      </c>
      <c r="W77">
        <f t="shared" si="16"/>
        <v>0.41000000000000003</v>
      </c>
      <c r="Y77">
        <v>1964</v>
      </c>
      <c r="Z77">
        <f t="shared" si="17"/>
        <v>-0.13</v>
      </c>
      <c r="AA77">
        <f t="shared" si="18"/>
        <v>-0.13</v>
      </c>
      <c r="AB77">
        <f aca="true" t="shared" si="39" ref="AB77:AB108">ROUND(AVERAGE(K77:O77),2)</f>
        <v>0.13</v>
      </c>
      <c r="AC77">
        <f aca="true" t="shared" si="40" ref="AC77:AC108">AB77-AA77</f>
        <v>0.26</v>
      </c>
      <c r="AD77">
        <f t="shared" si="19"/>
        <v>0.07</v>
      </c>
      <c r="AF77">
        <v>1964</v>
      </c>
      <c r="AG77">
        <f t="shared" si="20"/>
        <v>0.41000000000000003</v>
      </c>
      <c r="AH77">
        <f t="shared" si="21"/>
        <v>0.41000000000000003</v>
      </c>
      <c r="AI77">
        <f aca="true" t="shared" si="41" ref="AI77:AI108">ROUND(AVERAGE(J77:N77),2)</f>
        <v>0.02</v>
      </c>
      <c r="AJ77">
        <f aca="true" t="shared" si="42" ref="AJ77:AJ108">AI77-AH77</f>
        <v>-0.39</v>
      </c>
      <c r="AK77">
        <f t="shared" si="22"/>
        <v>0.21000000000000002</v>
      </c>
    </row>
    <row r="78" spans="1:37" ht="15">
      <c r="A78">
        <v>1965</v>
      </c>
      <c r="B78">
        <v>-0.02</v>
      </c>
      <c r="C78">
        <v>0.05</v>
      </c>
      <c r="D78">
        <v>-0.21</v>
      </c>
      <c r="E78">
        <v>0.11</v>
      </c>
      <c r="F78">
        <v>-0.08</v>
      </c>
      <c r="G78">
        <v>-0.02</v>
      </c>
      <c r="I78">
        <v>1965</v>
      </c>
      <c r="J78">
        <f t="shared" si="33"/>
        <v>-0.02</v>
      </c>
      <c r="K78">
        <f t="shared" si="34"/>
        <v>0.05</v>
      </c>
      <c r="L78">
        <f t="shared" si="35"/>
        <v>-0.06</v>
      </c>
      <c r="M78">
        <f t="shared" si="36"/>
        <v>0.76</v>
      </c>
      <c r="N78">
        <f t="shared" si="37"/>
        <v>-0.08</v>
      </c>
      <c r="O78">
        <f t="shared" si="38"/>
        <v>0.27999999999999997</v>
      </c>
      <c r="Q78">
        <v>1965</v>
      </c>
      <c r="R78">
        <f aca="true" t="shared" si="43" ref="R78:R129">IF($Q78&gt;$Q$8,J78+R$8,IF($Q78&gt;$Q$7,J78+R$7,IF($Q78&gt;$Q$6,J78+R$6,IF($Q78&gt;$Q$5,J78+R$5,J78))))</f>
        <v>-0.02</v>
      </c>
      <c r="S78">
        <f aca="true" t="shared" si="44" ref="S78:S129">IF($Q78&gt;$Q$8,K78+S$8,IF($Q78&gt;$Q$7,K78+S$7,IF($Q78&gt;$Q$6,K78+S$6,IF($Q78&gt;$Q$5,K78+S$5,K78))))</f>
        <v>0.05</v>
      </c>
      <c r="T78">
        <f aca="true" t="shared" si="45" ref="T78:T129">IF($Q78&gt;$Q$8,L78+T$8,IF($Q78&gt;$Q$7,L78+T$7,IF($Q78&gt;$Q$6,L78+T$6,IF($Q78&gt;$Q$5,L78+T$5,L78))))</f>
        <v>-0.06</v>
      </c>
      <c r="U78">
        <f aca="true" t="shared" si="46" ref="U78:U129">IF($Q78&gt;$Q$8,M78+U$8,IF($Q78&gt;$Q$7,M78+U$7,IF($Q78&gt;$Q$6,M78+U$6,IF($Q78&gt;$Q$5,M78+U$5,M78))))</f>
        <v>0.76</v>
      </c>
      <c r="V78">
        <f aca="true" t="shared" si="47" ref="V78:V129">IF($Q78&gt;$Q$8,N78+V$8,IF($Q78&gt;$Q$7,N78+V$7,IF($Q78&gt;$Q$6,N78+V$6,IF($Q78&gt;$Q$5,N78+V$5,N78))))</f>
        <v>-0.08</v>
      </c>
      <c r="W78">
        <f aca="true" t="shared" si="48" ref="W78:W129">IF($Q78&gt;$Q$8,O78+W$8,IF($Q78&gt;$Q$7,O78+W$7,IF($Q78&gt;$Q$6,O78+W$6,IF($Q78&gt;$Q$5,O78+W$5,O78))))</f>
        <v>0.27999999999999997</v>
      </c>
      <c r="Y78">
        <v>1965</v>
      </c>
      <c r="Z78">
        <f aca="true" t="shared" si="49" ref="Z78:Z128">B78</f>
        <v>-0.02</v>
      </c>
      <c r="AA78">
        <f aca="true" t="shared" si="50" ref="AA78:AA129">R78</f>
        <v>-0.02</v>
      </c>
      <c r="AB78">
        <f t="shared" si="39"/>
        <v>0.19</v>
      </c>
      <c r="AC78">
        <f t="shared" si="40"/>
        <v>0.21</v>
      </c>
      <c r="AD78">
        <f aca="true" t="shared" si="51" ref="AD78:AD129">IF($Q78&gt;$Q$8,AA78+AC$8,IF($Q78&gt;$Q$7,AA78+AC$7,IF($Q78&gt;$Q$6,AA78+AC$6,IF($Q78&gt;$Q$5,AA78+AC$5,AA78))))</f>
        <v>0.18000000000000002</v>
      </c>
      <c r="AF78">
        <v>1965</v>
      </c>
      <c r="AG78">
        <f aca="true" t="shared" si="52" ref="AG78:AG129">O78</f>
        <v>0.27999999999999997</v>
      </c>
      <c r="AH78">
        <f aca="true" t="shared" si="53" ref="AH78:AH129">W78</f>
        <v>0.27999999999999997</v>
      </c>
      <c r="AI78">
        <f t="shared" si="41"/>
        <v>0.13</v>
      </c>
      <c r="AJ78">
        <f t="shared" si="42"/>
        <v>-0.14999999999999997</v>
      </c>
      <c r="AK78">
        <f aca="true" t="shared" si="54" ref="AK78:AK129">IF($Q78&gt;$Q$8,AH78+AJ$8,IF($Q78&gt;$Q$7,AH78+AJ$7,IF($Q78&gt;$Q$6,AH78+AJ$6,IF($Q78&gt;$Q$5,AH78+AJ$5,AH78))))</f>
        <v>0.07999999999999996</v>
      </c>
    </row>
    <row r="79" spans="1:37" ht="15">
      <c r="A79">
        <v>1966</v>
      </c>
      <c r="B79">
        <v>0.16</v>
      </c>
      <c r="C79">
        <v>0.21</v>
      </c>
      <c r="D79">
        <v>-0.04</v>
      </c>
      <c r="E79">
        <v>-0.12</v>
      </c>
      <c r="F79">
        <v>-0.22</v>
      </c>
      <c r="G79">
        <v>0.16</v>
      </c>
      <c r="I79">
        <v>1966</v>
      </c>
      <c r="J79">
        <f t="shared" si="33"/>
        <v>0.16</v>
      </c>
      <c r="K79">
        <f t="shared" si="34"/>
        <v>0.21</v>
      </c>
      <c r="L79">
        <f t="shared" si="35"/>
        <v>0.12</v>
      </c>
      <c r="M79">
        <f t="shared" si="36"/>
        <v>0.54</v>
      </c>
      <c r="N79">
        <f t="shared" si="37"/>
        <v>-0.22</v>
      </c>
      <c r="O79">
        <f t="shared" si="38"/>
        <v>0.48</v>
      </c>
      <c r="Q79">
        <v>1966</v>
      </c>
      <c r="R79">
        <f t="shared" si="43"/>
        <v>0.16</v>
      </c>
      <c r="S79">
        <f t="shared" si="44"/>
        <v>0.21</v>
      </c>
      <c r="T79">
        <f t="shared" si="45"/>
        <v>0.12</v>
      </c>
      <c r="U79">
        <f t="shared" si="46"/>
        <v>0.54</v>
      </c>
      <c r="V79">
        <f t="shared" si="47"/>
        <v>-0.22</v>
      </c>
      <c r="W79">
        <f t="shared" si="48"/>
        <v>0.48</v>
      </c>
      <c r="Y79">
        <v>1966</v>
      </c>
      <c r="Z79">
        <f t="shared" si="49"/>
        <v>0.16</v>
      </c>
      <c r="AA79">
        <f t="shared" si="50"/>
        <v>0.16</v>
      </c>
      <c r="AB79">
        <f t="shared" si="39"/>
        <v>0.23</v>
      </c>
      <c r="AC79">
        <f t="shared" si="40"/>
        <v>0.07</v>
      </c>
      <c r="AD79">
        <f t="shared" si="51"/>
        <v>0.36</v>
      </c>
      <c r="AF79">
        <v>1966</v>
      </c>
      <c r="AG79">
        <f t="shared" si="52"/>
        <v>0.48</v>
      </c>
      <c r="AH79">
        <f t="shared" si="53"/>
        <v>0.48</v>
      </c>
      <c r="AI79">
        <f t="shared" si="41"/>
        <v>0.16</v>
      </c>
      <c r="AJ79">
        <f t="shared" si="42"/>
        <v>-0.31999999999999995</v>
      </c>
      <c r="AK79">
        <f t="shared" si="54"/>
        <v>0.27999999999999997</v>
      </c>
    </row>
    <row r="80" spans="1:37" ht="15">
      <c r="A80">
        <v>1967</v>
      </c>
      <c r="B80">
        <v>0.2</v>
      </c>
      <c r="C80">
        <v>0.06</v>
      </c>
      <c r="D80">
        <v>0.11</v>
      </c>
      <c r="E80">
        <v>0.04</v>
      </c>
      <c r="F80">
        <v>-0.13</v>
      </c>
      <c r="G80">
        <v>-0.14</v>
      </c>
      <c r="I80">
        <v>1967</v>
      </c>
      <c r="J80">
        <f t="shared" si="33"/>
        <v>0.2</v>
      </c>
      <c r="K80">
        <f t="shared" si="34"/>
        <v>0.06</v>
      </c>
      <c r="L80">
        <f t="shared" si="35"/>
        <v>0.28</v>
      </c>
      <c r="M80">
        <f t="shared" si="36"/>
        <v>0.7100000000000001</v>
      </c>
      <c r="N80">
        <f t="shared" si="37"/>
        <v>-0.13</v>
      </c>
      <c r="O80">
        <f t="shared" si="38"/>
        <v>0.2</v>
      </c>
      <c r="Q80">
        <v>1967</v>
      </c>
      <c r="R80">
        <f t="shared" si="43"/>
        <v>0.2</v>
      </c>
      <c r="S80">
        <f t="shared" si="44"/>
        <v>0.06</v>
      </c>
      <c r="T80">
        <f t="shared" si="45"/>
        <v>0.28</v>
      </c>
      <c r="U80">
        <f t="shared" si="46"/>
        <v>0.7100000000000001</v>
      </c>
      <c r="V80">
        <f t="shared" si="47"/>
        <v>-0.13</v>
      </c>
      <c r="W80">
        <f t="shared" si="48"/>
        <v>0.2</v>
      </c>
      <c r="Y80">
        <v>1967</v>
      </c>
      <c r="Z80">
        <f t="shared" si="49"/>
        <v>0.2</v>
      </c>
      <c r="AA80">
        <f t="shared" si="50"/>
        <v>0.2</v>
      </c>
      <c r="AB80">
        <f t="shared" si="39"/>
        <v>0.22</v>
      </c>
      <c r="AC80">
        <f t="shared" si="40"/>
        <v>0.01999999999999999</v>
      </c>
      <c r="AD80">
        <f t="shared" si="51"/>
        <v>0.4</v>
      </c>
      <c r="AF80">
        <v>1967</v>
      </c>
      <c r="AG80">
        <f t="shared" si="52"/>
        <v>0.2</v>
      </c>
      <c r="AH80">
        <f t="shared" si="53"/>
        <v>0.2</v>
      </c>
      <c r="AI80">
        <f t="shared" si="41"/>
        <v>0.22</v>
      </c>
      <c r="AJ80">
        <f t="shared" si="42"/>
        <v>0.01999999999999999</v>
      </c>
      <c r="AK80">
        <f t="shared" si="54"/>
        <v>0</v>
      </c>
    </row>
    <row r="81" spans="1:37" ht="15">
      <c r="A81">
        <v>1968</v>
      </c>
      <c r="B81">
        <v>0.12</v>
      </c>
      <c r="C81">
        <v>-0.16</v>
      </c>
      <c r="D81">
        <v>0.03</v>
      </c>
      <c r="E81">
        <v>0.04</v>
      </c>
      <c r="F81">
        <v>0.04</v>
      </c>
      <c r="G81">
        <v>-0.1</v>
      </c>
      <c r="I81">
        <v>1968</v>
      </c>
      <c r="J81">
        <f t="shared" si="33"/>
        <v>0.12</v>
      </c>
      <c r="K81">
        <f t="shared" si="34"/>
        <v>-0.16</v>
      </c>
      <c r="L81">
        <f t="shared" si="35"/>
        <v>0.21</v>
      </c>
      <c r="M81">
        <f t="shared" si="36"/>
        <v>0.7200000000000001</v>
      </c>
      <c r="N81">
        <f t="shared" si="37"/>
        <v>0.04</v>
      </c>
      <c r="O81">
        <f t="shared" si="38"/>
        <v>0.26</v>
      </c>
      <c r="Q81">
        <v>1968</v>
      </c>
      <c r="R81">
        <f t="shared" si="43"/>
        <v>0.12</v>
      </c>
      <c r="S81">
        <f t="shared" si="44"/>
        <v>-0.16</v>
      </c>
      <c r="T81">
        <f t="shared" si="45"/>
        <v>0.21</v>
      </c>
      <c r="U81">
        <f t="shared" si="46"/>
        <v>0.7200000000000001</v>
      </c>
      <c r="V81">
        <f t="shared" si="47"/>
        <v>0.04</v>
      </c>
      <c r="W81">
        <f t="shared" si="48"/>
        <v>0.26</v>
      </c>
      <c r="Y81">
        <v>1968</v>
      </c>
      <c r="Z81">
        <f t="shared" si="49"/>
        <v>0.12</v>
      </c>
      <c r="AA81">
        <f t="shared" si="50"/>
        <v>0.12</v>
      </c>
      <c r="AB81">
        <f t="shared" si="39"/>
        <v>0.21</v>
      </c>
      <c r="AC81">
        <f t="shared" si="40"/>
        <v>0.09</v>
      </c>
      <c r="AD81">
        <f t="shared" si="51"/>
        <v>0.32</v>
      </c>
      <c r="AF81">
        <v>1968</v>
      </c>
      <c r="AG81">
        <f t="shared" si="52"/>
        <v>0.26</v>
      </c>
      <c r="AH81">
        <f t="shared" si="53"/>
        <v>0.26</v>
      </c>
      <c r="AI81">
        <f t="shared" si="41"/>
        <v>0.19</v>
      </c>
      <c r="AJ81">
        <f t="shared" si="42"/>
        <v>-0.07</v>
      </c>
      <c r="AK81">
        <f t="shared" si="54"/>
        <v>0.06</v>
      </c>
    </row>
    <row r="82" spans="1:37" ht="15">
      <c r="A82">
        <v>1969</v>
      </c>
      <c r="B82">
        <v>0.13</v>
      </c>
      <c r="C82">
        <v>0.05</v>
      </c>
      <c r="D82">
        <v>0.15</v>
      </c>
      <c r="E82">
        <v>-0.15</v>
      </c>
      <c r="F82">
        <v>0.02</v>
      </c>
      <c r="G82">
        <v>0</v>
      </c>
      <c r="I82">
        <v>1969</v>
      </c>
      <c r="J82">
        <f t="shared" si="33"/>
        <v>0.13</v>
      </c>
      <c r="K82">
        <f t="shared" si="34"/>
        <v>0.05</v>
      </c>
      <c r="L82">
        <f t="shared" si="35"/>
        <v>0.33999999999999997</v>
      </c>
      <c r="M82">
        <f t="shared" si="36"/>
        <v>0.54</v>
      </c>
      <c r="N82">
        <f t="shared" si="37"/>
        <v>0.02</v>
      </c>
      <c r="O82">
        <f t="shared" si="38"/>
        <v>0.38</v>
      </c>
      <c r="Q82">
        <v>1969</v>
      </c>
      <c r="R82">
        <f t="shared" si="43"/>
        <v>0.13</v>
      </c>
      <c r="S82">
        <f t="shared" si="44"/>
        <v>0.05</v>
      </c>
      <c r="T82">
        <f t="shared" si="45"/>
        <v>0.33999999999999997</v>
      </c>
      <c r="U82">
        <f t="shared" si="46"/>
        <v>0.54</v>
      </c>
      <c r="V82">
        <f t="shared" si="47"/>
        <v>0.02</v>
      </c>
      <c r="W82">
        <f t="shared" si="48"/>
        <v>0.38</v>
      </c>
      <c r="Y82">
        <v>1969</v>
      </c>
      <c r="Z82">
        <f t="shared" si="49"/>
        <v>0.13</v>
      </c>
      <c r="AA82">
        <f t="shared" si="50"/>
        <v>0.13</v>
      </c>
      <c r="AB82">
        <f t="shared" si="39"/>
        <v>0.27</v>
      </c>
      <c r="AC82">
        <f t="shared" si="40"/>
        <v>0.14</v>
      </c>
      <c r="AD82">
        <f t="shared" si="51"/>
        <v>0.33</v>
      </c>
      <c r="AF82">
        <v>1969</v>
      </c>
      <c r="AG82">
        <f t="shared" si="52"/>
        <v>0.38</v>
      </c>
      <c r="AH82">
        <f t="shared" si="53"/>
        <v>0.38</v>
      </c>
      <c r="AI82">
        <f t="shared" si="41"/>
        <v>0.22</v>
      </c>
      <c r="AJ82">
        <f t="shared" si="42"/>
        <v>-0.16</v>
      </c>
      <c r="AK82">
        <f t="shared" si="54"/>
        <v>0.18</v>
      </c>
    </row>
    <row r="83" spans="1:37" ht="15">
      <c r="A83">
        <v>1970</v>
      </c>
      <c r="B83">
        <v>0.18</v>
      </c>
      <c r="C83">
        <v>-0.24</v>
      </c>
      <c r="D83">
        <v>-0.21</v>
      </c>
      <c r="E83">
        <v>-0.21</v>
      </c>
      <c r="F83">
        <v>0.05</v>
      </c>
      <c r="G83">
        <v>0.02</v>
      </c>
      <c r="I83">
        <v>1970</v>
      </c>
      <c r="J83">
        <f t="shared" si="33"/>
        <v>0.18</v>
      </c>
      <c r="K83">
        <f t="shared" si="34"/>
        <v>-0.24</v>
      </c>
      <c r="L83">
        <f t="shared" si="35"/>
        <v>-0.009999999999999981</v>
      </c>
      <c r="M83">
        <f t="shared" si="36"/>
        <v>0.4900000000000001</v>
      </c>
      <c r="N83">
        <f t="shared" si="37"/>
        <v>0.05</v>
      </c>
      <c r="O83">
        <f t="shared" si="38"/>
        <v>0.42000000000000004</v>
      </c>
      <c r="Q83">
        <v>1970</v>
      </c>
      <c r="R83">
        <f t="shared" si="43"/>
        <v>0.18</v>
      </c>
      <c r="S83">
        <f t="shared" si="44"/>
        <v>-0.24</v>
      </c>
      <c r="T83">
        <f t="shared" si="45"/>
        <v>-0.009999999999999981</v>
      </c>
      <c r="U83">
        <f t="shared" si="46"/>
        <v>0.4900000000000001</v>
      </c>
      <c r="V83">
        <f t="shared" si="47"/>
        <v>0.05</v>
      </c>
      <c r="W83">
        <f t="shared" si="48"/>
        <v>0.42000000000000004</v>
      </c>
      <c r="Y83">
        <v>1970</v>
      </c>
      <c r="Z83">
        <f t="shared" si="49"/>
        <v>0.18</v>
      </c>
      <c r="AA83">
        <f t="shared" si="50"/>
        <v>0.18</v>
      </c>
      <c r="AB83">
        <f t="shared" si="39"/>
        <v>0.14</v>
      </c>
      <c r="AC83">
        <f t="shared" si="40"/>
        <v>-0.03999999999999998</v>
      </c>
      <c r="AD83">
        <f t="shared" si="51"/>
        <v>0.38</v>
      </c>
      <c r="AF83">
        <v>1970</v>
      </c>
      <c r="AG83">
        <f t="shared" si="52"/>
        <v>0.42000000000000004</v>
      </c>
      <c r="AH83">
        <f t="shared" si="53"/>
        <v>0.42000000000000004</v>
      </c>
      <c r="AI83">
        <f t="shared" si="41"/>
        <v>0.09</v>
      </c>
      <c r="AJ83">
        <f t="shared" si="42"/>
        <v>-0.33000000000000007</v>
      </c>
      <c r="AK83">
        <f t="shared" si="54"/>
        <v>0.22000000000000003</v>
      </c>
    </row>
    <row r="84" spans="1:37" ht="15">
      <c r="A84">
        <v>1971</v>
      </c>
      <c r="B84">
        <v>-0.24</v>
      </c>
      <c r="C84">
        <v>0.15</v>
      </c>
      <c r="D84">
        <v>0.25</v>
      </c>
      <c r="E84">
        <v>0.06</v>
      </c>
      <c r="F84">
        <v>-0.22</v>
      </c>
      <c r="G84">
        <v>-0.03</v>
      </c>
      <c r="I84">
        <v>1971</v>
      </c>
      <c r="J84">
        <f t="shared" si="33"/>
        <v>-0.24</v>
      </c>
      <c r="K84">
        <f t="shared" si="34"/>
        <v>0.15</v>
      </c>
      <c r="L84">
        <f t="shared" si="35"/>
        <v>0.45999999999999996</v>
      </c>
      <c r="M84">
        <f t="shared" si="36"/>
        <v>0.77</v>
      </c>
      <c r="N84">
        <f t="shared" si="37"/>
        <v>-0.22</v>
      </c>
      <c r="O84">
        <f t="shared" si="38"/>
        <v>0.39</v>
      </c>
      <c r="Q84">
        <v>1971</v>
      </c>
      <c r="R84">
        <f t="shared" si="43"/>
        <v>-0.24</v>
      </c>
      <c r="S84">
        <f t="shared" si="44"/>
        <v>0.15</v>
      </c>
      <c r="T84">
        <f t="shared" si="45"/>
        <v>0.45999999999999996</v>
      </c>
      <c r="U84">
        <f t="shared" si="46"/>
        <v>0.77</v>
      </c>
      <c r="V84">
        <f t="shared" si="47"/>
        <v>-0.22</v>
      </c>
      <c r="W84">
        <f t="shared" si="48"/>
        <v>0.39</v>
      </c>
      <c r="Y84">
        <v>1971</v>
      </c>
      <c r="Z84">
        <f t="shared" si="49"/>
        <v>-0.24</v>
      </c>
      <c r="AA84">
        <f t="shared" si="50"/>
        <v>-0.24</v>
      </c>
      <c r="AB84">
        <f t="shared" si="39"/>
        <v>0.31</v>
      </c>
      <c r="AC84">
        <f t="shared" si="40"/>
        <v>0.55</v>
      </c>
      <c r="AD84">
        <f t="shared" si="51"/>
        <v>-0.03999999999999998</v>
      </c>
      <c r="AF84">
        <v>1971</v>
      </c>
      <c r="AG84">
        <f t="shared" si="52"/>
        <v>0.39</v>
      </c>
      <c r="AH84">
        <f t="shared" si="53"/>
        <v>0.39</v>
      </c>
      <c r="AI84">
        <f t="shared" si="41"/>
        <v>0.18</v>
      </c>
      <c r="AJ84">
        <f t="shared" si="42"/>
        <v>-0.21000000000000002</v>
      </c>
      <c r="AK84">
        <f t="shared" si="54"/>
        <v>0.19</v>
      </c>
    </row>
    <row r="85" spans="1:37" ht="15">
      <c r="A85">
        <v>1972</v>
      </c>
      <c r="B85">
        <v>0.11</v>
      </c>
      <c r="C85">
        <v>0.01</v>
      </c>
      <c r="D85">
        <v>-0.1</v>
      </c>
      <c r="E85">
        <v>-0.14</v>
      </c>
      <c r="F85">
        <v>0.07</v>
      </c>
      <c r="G85">
        <v>0.21</v>
      </c>
      <c r="I85">
        <v>1972</v>
      </c>
      <c r="J85">
        <f t="shared" si="33"/>
        <v>0.11</v>
      </c>
      <c r="K85">
        <f t="shared" si="34"/>
        <v>0.01</v>
      </c>
      <c r="L85">
        <f t="shared" si="35"/>
        <v>0.12</v>
      </c>
      <c r="M85">
        <f t="shared" si="36"/>
        <v>0.58</v>
      </c>
      <c r="N85">
        <f t="shared" si="37"/>
        <v>0.07</v>
      </c>
      <c r="O85">
        <f t="shared" si="38"/>
        <v>0.65</v>
      </c>
      <c r="Q85">
        <v>1972</v>
      </c>
      <c r="R85">
        <f t="shared" si="43"/>
        <v>0.11</v>
      </c>
      <c r="S85">
        <f t="shared" si="44"/>
        <v>0.01</v>
      </c>
      <c r="T85">
        <f t="shared" si="45"/>
        <v>0.12</v>
      </c>
      <c r="U85">
        <f t="shared" si="46"/>
        <v>0.58</v>
      </c>
      <c r="V85">
        <f t="shared" si="47"/>
        <v>0.07</v>
      </c>
      <c r="W85">
        <f t="shared" si="48"/>
        <v>0.65</v>
      </c>
      <c r="Y85">
        <v>1972</v>
      </c>
      <c r="Z85">
        <f t="shared" si="49"/>
        <v>0.11</v>
      </c>
      <c r="AA85">
        <f t="shared" si="50"/>
        <v>0.11</v>
      </c>
      <c r="AB85">
        <f t="shared" si="39"/>
        <v>0.29</v>
      </c>
      <c r="AC85">
        <f t="shared" si="40"/>
        <v>0.18</v>
      </c>
      <c r="AD85">
        <f t="shared" si="51"/>
        <v>0.31</v>
      </c>
      <c r="AF85">
        <v>1972</v>
      </c>
      <c r="AG85">
        <f t="shared" si="52"/>
        <v>0.65</v>
      </c>
      <c r="AH85">
        <f t="shared" si="53"/>
        <v>0.65</v>
      </c>
      <c r="AI85">
        <f t="shared" si="41"/>
        <v>0.18</v>
      </c>
      <c r="AJ85">
        <f t="shared" si="42"/>
        <v>-0.47000000000000003</v>
      </c>
      <c r="AK85">
        <f t="shared" si="54"/>
        <v>0.45</v>
      </c>
    </row>
    <row r="86" spans="1:37" ht="15">
      <c r="A86">
        <v>1973</v>
      </c>
      <c r="B86">
        <v>0.02</v>
      </c>
      <c r="C86">
        <v>0.17</v>
      </c>
      <c r="D86">
        <v>0.03</v>
      </c>
      <c r="E86">
        <v>-0.07</v>
      </c>
      <c r="F86">
        <v>-0.24</v>
      </c>
      <c r="G86">
        <v>0.03</v>
      </c>
      <c r="I86">
        <v>1973</v>
      </c>
      <c r="J86">
        <f t="shared" si="33"/>
        <v>0.02</v>
      </c>
      <c r="K86">
        <f t="shared" si="34"/>
        <v>0.17</v>
      </c>
      <c r="L86">
        <f t="shared" si="35"/>
        <v>0.26</v>
      </c>
      <c r="M86">
        <f t="shared" si="36"/>
        <v>0.6599999999999999</v>
      </c>
      <c r="N86">
        <f t="shared" si="37"/>
        <v>-0.24</v>
      </c>
      <c r="O86">
        <f t="shared" si="38"/>
        <v>0.49</v>
      </c>
      <c r="Q86">
        <v>1973</v>
      </c>
      <c r="R86">
        <f t="shared" si="43"/>
        <v>0.02</v>
      </c>
      <c r="S86">
        <f t="shared" si="44"/>
        <v>0.17</v>
      </c>
      <c r="T86">
        <f t="shared" si="45"/>
        <v>0.26</v>
      </c>
      <c r="U86">
        <f t="shared" si="46"/>
        <v>0.6599999999999999</v>
      </c>
      <c r="V86">
        <f t="shared" si="47"/>
        <v>-0.24</v>
      </c>
      <c r="W86">
        <f t="shared" si="48"/>
        <v>0.49</v>
      </c>
      <c r="Y86">
        <v>1973</v>
      </c>
      <c r="Z86">
        <f t="shared" si="49"/>
        <v>0.02</v>
      </c>
      <c r="AA86">
        <f t="shared" si="50"/>
        <v>0.02</v>
      </c>
      <c r="AB86">
        <f t="shared" si="39"/>
        <v>0.27</v>
      </c>
      <c r="AC86">
        <f t="shared" si="40"/>
        <v>0.25</v>
      </c>
      <c r="AD86">
        <f t="shared" si="51"/>
        <v>0.22</v>
      </c>
      <c r="AF86">
        <v>1973</v>
      </c>
      <c r="AG86">
        <f t="shared" si="52"/>
        <v>0.49</v>
      </c>
      <c r="AH86">
        <f t="shared" si="53"/>
        <v>0.49</v>
      </c>
      <c r="AI86">
        <f t="shared" si="41"/>
        <v>0.17</v>
      </c>
      <c r="AJ86">
        <f t="shared" si="42"/>
        <v>-0.31999999999999995</v>
      </c>
      <c r="AK86">
        <f t="shared" si="54"/>
        <v>0.29</v>
      </c>
    </row>
    <row r="87" spans="1:37" ht="15">
      <c r="A87">
        <v>1974</v>
      </c>
      <c r="B87">
        <v>-0.14</v>
      </c>
      <c r="C87">
        <v>0.2</v>
      </c>
      <c r="D87">
        <v>0.2</v>
      </c>
      <c r="E87">
        <v>-0.18</v>
      </c>
      <c r="F87">
        <v>0.16</v>
      </c>
      <c r="G87">
        <v>0.07</v>
      </c>
      <c r="I87">
        <v>1974</v>
      </c>
      <c r="J87">
        <f t="shared" si="33"/>
        <v>-0.14</v>
      </c>
      <c r="K87">
        <f t="shared" si="34"/>
        <v>0.2</v>
      </c>
      <c r="L87">
        <f t="shared" si="35"/>
        <v>0.44</v>
      </c>
      <c r="M87">
        <f t="shared" si="36"/>
        <v>0.56</v>
      </c>
      <c r="N87">
        <f t="shared" si="37"/>
        <v>0.16</v>
      </c>
      <c r="O87">
        <f t="shared" si="38"/>
        <v>0.55</v>
      </c>
      <c r="Q87">
        <v>1974</v>
      </c>
      <c r="R87">
        <f t="shared" si="43"/>
        <v>-0.14</v>
      </c>
      <c r="S87">
        <f t="shared" si="44"/>
        <v>0.2</v>
      </c>
      <c r="T87">
        <f t="shared" si="45"/>
        <v>0.44</v>
      </c>
      <c r="U87">
        <f t="shared" si="46"/>
        <v>0.56</v>
      </c>
      <c r="V87">
        <f t="shared" si="47"/>
        <v>0.16</v>
      </c>
      <c r="W87">
        <f t="shared" si="48"/>
        <v>0.55</v>
      </c>
      <c r="Y87">
        <v>1974</v>
      </c>
      <c r="Z87">
        <f t="shared" si="49"/>
        <v>-0.14</v>
      </c>
      <c r="AA87">
        <f t="shared" si="50"/>
        <v>-0.14</v>
      </c>
      <c r="AB87">
        <f t="shared" si="39"/>
        <v>0.38</v>
      </c>
      <c r="AC87">
        <f t="shared" si="40"/>
        <v>0.52</v>
      </c>
      <c r="AD87">
        <f t="shared" si="51"/>
        <v>0.06</v>
      </c>
      <c r="AF87">
        <v>1974</v>
      </c>
      <c r="AG87">
        <f t="shared" si="52"/>
        <v>0.55</v>
      </c>
      <c r="AH87">
        <f t="shared" si="53"/>
        <v>0.55</v>
      </c>
      <c r="AI87">
        <f t="shared" si="41"/>
        <v>0.24</v>
      </c>
      <c r="AJ87">
        <f t="shared" si="42"/>
        <v>-0.31000000000000005</v>
      </c>
      <c r="AK87">
        <f t="shared" si="54"/>
        <v>0.35000000000000003</v>
      </c>
    </row>
    <row r="88" spans="1:37" ht="15">
      <c r="A88">
        <v>1975</v>
      </c>
      <c r="B88">
        <v>0.13</v>
      </c>
      <c r="C88">
        <v>0.22</v>
      </c>
      <c r="D88">
        <v>0.06</v>
      </c>
      <c r="E88">
        <v>-0.1</v>
      </c>
      <c r="F88">
        <v>0</v>
      </c>
      <c r="G88">
        <v>0.11</v>
      </c>
      <c r="I88">
        <v>1975</v>
      </c>
      <c r="J88">
        <f t="shared" si="33"/>
        <v>0.13</v>
      </c>
      <c r="K88">
        <f t="shared" si="34"/>
        <v>0.22</v>
      </c>
      <c r="L88">
        <f t="shared" si="35"/>
        <v>0.31</v>
      </c>
      <c r="M88">
        <f t="shared" si="36"/>
        <v>0.65</v>
      </c>
      <c r="N88">
        <f t="shared" si="37"/>
        <v>0</v>
      </c>
      <c r="O88">
        <f t="shared" si="38"/>
        <v>0.61</v>
      </c>
      <c r="Q88">
        <v>1975</v>
      </c>
      <c r="R88">
        <f t="shared" si="43"/>
        <v>0.13</v>
      </c>
      <c r="S88">
        <f t="shared" si="44"/>
        <v>0.22</v>
      </c>
      <c r="T88">
        <f t="shared" si="45"/>
        <v>0.31</v>
      </c>
      <c r="U88">
        <f t="shared" si="46"/>
        <v>0.65</v>
      </c>
      <c r="V88">
        <f t="shared" si="47"/>
        <v>0</v>
      </c>
      <c r="W88">
        <f t="shared" si="48"/>
        <v>0.61</v>
      </c>
      <c r="Y88">
        <v>1975</v>
      </c>
      <c r="Z88">
        <f t="shared" si="49"/>
        <v>0.13</v>
      </c>
      <c r="AA88">
        <f t="shared" si="50"/>
        <v>0.13</v>
      </c>
      <c r="AB88">
        <f t="shared" si="39"/>
        <v>0.36</v>
      </c>
      <c r="AC88">
        <f t="shared" si="40"/>
        <v>0.22999999999999998</v>
      </c>
      <c r="AD88">
        <f t="shared" si="51"/>
        <v>0.33</v>
      </c>
      <c r="AF88">
        <v>1975</v>
      </c>
      <c r="AG88">
        <f t="shared" si="52"/>
        <v>0.61</v>
      </c>
      <c r="AH88">
        <f t="shared" si="53"/>
        <v>0.61</v>
      </c>
      <c r="AI88">
        <f t="shared" si="41"/>
        <v>0.26</v>
      </c>
      <c r="AJ88">
        <f t="shared" si="42"/>
        <v>-0.35</v>
      </c>
      <c r="AK88">
        <f t="shared" si="54"/>
        <v>0.41</v>
      </c>
    </row>
    <row r="89" spans="1:37" ht="15">
      <c r="A89">
        <v>1976</v>
      </c>
      <c r="B89">
        <v>-0.22</v>
      </c>
      <c r="C89">
        <v>0.16</v>
      </c>
      <c r="D89">
        <v>-0.06</v>
      </c>
      <c r="E89">
        <v>-0.21</v>
      </c>
      <c r="F89">
        <v>0.1</v>
      </c>
      <c r="G89">
        <v>-0.04</v>
      </c>
      <c r="I89">
        <v>1976</v>
      </c>
      <c r="J89">
        <f t="shared" si="33"/>
        <v>-0.22</v>
      </c>
      <c r="K89">
        <f t="shared" si="34"/>
        <v>0.16</v>
      </c>
      <c r="L89">
        <f t="shared" si="35"/>
        <v>0.2</v>
      </c>
      <c r="M89">
        <f t="shared" si="36"/>
        <v>0.55</v>
      </c>
      <c r="N89">
        <f t="shared" si="37"/>
        <v>0.1</v>
      </c>
      <c r="O89">
        <f t="shared" si="38"/>
        <v>0.48000000000000004</v>
      </c>
      <c r="Q89">
        <v>1976</v>
      </c>
      <c r="R89">
        <f t="shared" si="43"/>
        <v>-0.72</v>
      </c>
      <c r="S89">
        <f t="shared" si="44"/>
        <v>-0.33999999999999997</v>
      </c>
      <c r="T89">
        <f t="shared" si="45"/>
        <v>-0.3</v>
      </c>
      <c r="U89">
        <f t="shared" si="46"/>
        <v>0.050000000000000044</v>
      </c>
      <c r="V89">
        <f t="shared" si="47"/>
        <v>-0.4</v>
      </c>
      <c r="W89">
        <f t="shared" si="48"/>
        <v>-0.019999999999999962</v>
      </c>
      <c r="Y89">
        <v>1976</v>
      </c>
      <c r="Z89">
        <f t="shared" si="49"/>
        <v>-0.22</v>
      </c>
      <c r="AA89">
        <f t="shared" si="50"/>
        <v>-0.72</v>
      </c>
      <c r="AB89">
        <f t="shared" si="39"/>
        <v>0.3</v>
      </c>
      <c r="AC89">
        <f t="shared" si="40"/>
        <v>1.02</v>
      </c>
      <c r="AD89">
        <f t="shared" si="51"/>
        <v>0.22999999999999998</v>
      </c>
      <c r="AF89">
        <v>1976</v>
      </c>
      <c r="AG89">
        <f t="shared" si="52"/>
        <v>0.48000000000000004</v>
      </c>
      <c r="AH89">
        <f t="shared" si="53"/>
        <v>-0.019999999999999962</v>
      </c>
      <c r="AI89">
        <f t="shared" si="41"/>
        <v>0.16</v>
      </c>
      <c r="AJ89">
        <f t="shared" si="42"/>
        <v>0.17999999999999997</v>
      </c>
      <c r="AK89">
        <f t="shared" si="54"/>
        <v>0.02000000000000004</v>
      </c>
    </row>
    <row r="90" spans="1:37" ht="15">
      <c r="A90">
        <v>1977</v>
      </c>
      <c r="B90">
        <v>-0.15</v>
      </c>
      <c r="C90">
        <v>-0.05</v>
      </c>
      <c r="D90">
        <v>-0.24</v>
      </c>
      <c r="E90">
        <v>-0.17</v>
      </c>
      <c r="F90">
        <v>-0.14</v>
      </c>
      <c r="G90">
        <v>-0.16</v>
      </c>
      <c r="I90">
        <v>1977</v>
      </c>
      <c r="J90">
        <f t="shared" si="33"/>
        <v>-0.15</v>
      </c>
      <c r="K90">
        <f t="shared" si="34"/>
        <v>-0.05</v>
      </c>
      <c r="L90">
        <f t="shared" si="35"/>
        <v>0.030000000000000027</v>
      </c>
      <c r="M90">
        <f t="shared" si="36"/>
        <v>0.6</v>
      </c>
      <c r="N90">
        <f t="shared" si="37"/>
        <v>-0.14</v>
      </c>
      <c r="O90">
        <f t="shared" si="38"/>
        <v>0.38</v>
      </c>
      <c r="Q90">
        <v>1977</v>
      </c>
      <c r="R90">
        <f t="shared" si="43"/>
        <v>-0.65</v>
      </c>
      <c r="S90">
        <f t="shared" si="44"/>
        <v>-0.55</v>
      </c>
      <c r="T90">
        <f t="shared" si="45"/>
        <v>-0.47</v>
      </c>
      <c r="U90">
        <f t="shared" si="46"/>
        <v>0.09999999999999998</v>
      </c>
      <c r="V90">
        <f t="shared" si="47"/>
        <v>-0.64</v>
      </c>
      <c r="W90">
        <f t="shared" si="48"/>
        <v>-0.12</v>
      </c>
      <c r="Y90">
        <v>1977</v>
      </c>
      <c r="Z90">
        <f t="shared" si="49"/>
        <v>-0.15</v>
      </c>
      <c r="AA90">
        <f t="shared" si="50"/>
        <v>-0.65</v>
      </c>
      <c r="AB90">
        <f t="shared" si="39"/>
        <v>0.16</v>
      </c>
      <c r="AC90">
        <f t="shared" si="40"/>
        <v>0.81</v>
      </c>
      <c r="AD90">
        <f t="shared" si="51"/>
        <v>0.29999999999999993</v>
      </c>
      <c r="AF90">
        <v>1977</v>
      </c>
      <c r="AG90">
        <f t="shared" si="52"/>
        <v>0.38</v>
      </c>
      <c r="AH90">
        <f t="shared" si="53"/>
        <v>-0.12</v>
      </c>
      <c r="AI90">
        <f t="shared" si="41"/>
        <v>0.06</v>
      </c>
      <c r="AJ90">
        <f t="shared" si="42"/>
        <v>0.18</v>
      </c>
      <c r="AK90">
        <f t="shared" si="54"/>
        <v>-0.07999999999999999</v>
      </c>
    </row>
    <row r="91" spans="1:37" ht="15">
      <c r="A91">
        <v>1978</v>
      </c>
      <c r="B91">
        <v>0.09</v>
      </c>
      <c r="C91">
        <v>0.18</v>
      </c>
      <c r="D91">
        <v>-0.2</v>
      </c>
      <c r="E91">
        <v>-0.11</v>
      </c>
      <c r="F91">
        <v>0.09</v>
      </c>
      <c r="G91">
        <v>-0.16</v>
      </c>
      <c r="I91">
        <v>1978</v>
      </c>
      <c r="J91">
        <f t="shared" si="33"/>
        <v>0.09</v>
      </c>
      <c r="K91">
        <f t="shared" si="34"/>
        <v>0.18</v>
      </c>
      <c r="L91">
        <f t="shared" si="35"/>
        <v>0.08000000000000002</v>
      </c>
      <c r="M91">
        <f t="shared" si="36"/>
        <v>0.67</v>
      </c>
      <c r="N91">
        <f t="shared" si="37"/>
        <v>0.09</v>
      </c>
      <c r="O91">
        <f t="shared" si="38"/>
        <v>0.4</v>
      </c>
      <c r="Q91">
        <v>1978</v>
      </c>
      <c r="R91">
        <f t="shared" si="43"/>
        <v>-0.41000000000000003</v>
      </c>
      <c r="S91">
        <f t="shared" si="44"/>
        <v>-0.32</v>
      </c>
      <c r="T91">
        <f t="shared" si="45"/>
        <v>-0.42</v>
      </c>
      <c r="U91">
        <f t="shared" si="46"/>
        <v>0.17000000000000004</v>
      </c>
      <c r="V91">
        <f t="shared" si="47"/>
        <v>-0.41000000000000003</v>
      </c>
      <c r="W91">
        <f t="shared" si="48"/>
        <v>-0.09999999999999998</v>
      </c>
      <c r="Y91">
        <v>1978</v>
      </c>
      <c r="Z91">
        <f t="shared" si="49"/>
        <v>0.09</v>
      </c>
      <c r="AA91">
        <f t="shared" si="50"/>
        <v>-0.41000000000000003</v>
      </c>
      <c r="AB91">
        <f t="shared" si="39"/>
        <v>0.28</v>
      </c>
      <c r="AC91">
        <f t="shared" si="40"/>
        <v>0.6900000000000001</v>
      </c>
      <c r="AD91">
        <f t="shared" si="51"/>
        <v>0.5399999999999999</v>
      </c>
      <c r="AF91">
        <v>1978</v>
      </c>
      <c r="AG91">
        <f t="shared" si="52"/>
        <v>0.4</v>
      </c>
      <c r="AH91">
        <f t="shared" si="53"/>
        <v>-0.09999999999999998</v>
      </c>
      <c r="AI91">
        <f t="shared" si="41"/>
        <v>0.22</v>
      </c>
      <c r="AJ91">
        <f t="shared" si="42"/>
        <v>0.31999999999999995</v>
      </c>
      <c r="AK91">
        <f t="shared" si="54"/>
        <v>-0.05999999999999998</v>
      </c>
    </row>
    <row r="92" spans="1:37" ht="15">
      <c r="A92">
        <v>1979</v>
      </c>
      <c r="B92">
        <v>-0.11</v>
      </c>
      <c r="C92">
        <v>-0.23</v>
      </c>
      <c r="D92">
        <v>-0.11</v>
      </c>
      <c r="E92">
        <v>-0.23</v>
      </c>
      <c r="F92">
        <v>0.01</v>
      </c>
      <c r="G92">
        <v>-0.1</v>
      </c>
      <c r="I92">
        <v>1979</v>
      </c>
      <c r="J92">
        <f t="shared" si="33"/>
        <v>-0.11</v>
      </c>
      <c r="K92">
        <f t="shared" si="34"/>
        <v>-0.23</v>
      </c>
      <c r="L92">
        <f t="shared" si="35"/>
        <v>0.18</v>
      </c>
      <c r="M92">
        <f t="shared" si="36"/>
        <v>0.56</v>
      </c>
      <c r="N92">
        <f t="shared" si="37"/>
        <v>0.01</v>
      </c>
      <c r="O92">
        <f t="shared" si="38"/>
        <v>0.48</v>
      </c>
      <c r="Q92">
        <v>1979</v>
      </c>
      <c r="R92">
        <f t="shared" si="43"/>
        <v>-0.61</v>
      </c>
      <c r="S92">
        <f t="shared" si="44"/>
        <v>-0.73</v>
      </c>
      <c r="T92">
        <f t="shared" si="45"/>
        <v>-0.32</v>
      </c>
      <c r="U92">
        <f t="shared" si="46"/>
        <v>0.06000000000000005</v>
      </c>
      <c r="V92">
        <f t="shared" si="47"/>
        <v>-0.49</v>
      </c>
      <c r="W92">
        <f t="shared" si="48"/>
        <v>-0.020000000000000018</v>
      </c>
      <c r="Y92">
        <v>1979</v>
      </c>
      <c r="Z92">
        <f t="shared" si="49"/>
        <v>-0.11</v>
      </c>
      <c r="AA92">
        <f t="shared" si="50"/>
        <v>-0.61</v>
      </c>
      <c r="AB92">
        <f t="shared" si="39"/>
        <v>0.2</v>
      </c>
      <c r="AC92">
        <f t="shared" si="40"/>
        <v>0.81</v>
      </c>
      <c r="AD92">
        <f t="shared" si="51"/>
        <v>0.33999999999999997</v>
      </c>
      <c r="AF92">
        <v>1979</v>
      </c>
      <c r="AG92">
        <f t="shared" si="52"/>
        <v>0.48</v>
      </c>
      <c r="AH92">
        <f t="shared" si="53"/>
        <v>-0.020000000000000018</v>
      </c>
      <c r="AI92">
        <f t="shared" si="41"/>
        <v>0.08</v>
      </c>
      <c r="AJ92">
        <f t="shared" si="42"/>
        <v>0.10000000000000002</v>
      </c>
      <c r="AK92">
        <f t="shared" si="54"/>
        <v>0.019999999999999983</v>
      </c>
    </row>
    <row r="93" spans="1:37" ht="15">
      <c r="A93">
        <v>1980</v>
      </c>
      <c r="B93">
        <v>0.18</v>
      </c>
      <c r="C93">
        <v>0.09</v>
      </c>
      <c r="D93">
        <v>0.23</v>
      </c>
      <c r="E93">
        <v>-0.24</v>
      </c>
      <c r="F93">
        <v>0.04</v>
      </c>
      <c r="G93">
        <v>0.1</v>
      </c>
      <c r="I93">
        <v>1980</v>
      </c>
      <c r="J93">
        <f t="shared" si="33"/>
        <v>0.18</v>
      </c>
      <c r="K93">
        <f t="shared" si="34"/>
        <v>0.09</v>
      </c>
      <c r="L93">
        <f t="shared" si="35"/>
        <v>0.53</v>
      </c>
      <c r="M93">
        <f t="shared" si="36"/>
        <v>0.56</v>
      </c>
      <c r="N93">
        <f t="shared" si="37"/>
        <v>0.04</v>
      </c>
      <c r="O93">
        <f t="shared" si="38"/>
        <v>0.7</v>
      </c>
      <c r="Q93">
        <v>1980</v>
      </c>
      <c r="R93">
        <f t="shared" si="43"/>
        <v>-0.32</v>
      </c>
      <c r="S93">
        <f t="shared" si="44"/>
        <v>-0.41000000000000003</v>
      </c>
      <c r="T93">
        <f t="shared" si="45"/>
        <v>0.030000000000000027</v>
      </c>
      <c r="U93">
        <f t="shared" si="46"/>
        <v>0.06000000000000005</v>
      </c>
      <c r="V93">
        <f t="shared" si="47"/>
        <v>-0.46</v>
      </c>
      <c r="W93">
        <f t="shared" si="48"/>
        <v>0.19999999999999996</v>
      </c>
      <c r="Y93">
        <v>1980</v>
      </c>
      <c r="Z93">
        <f t="shared" si="49"/>
        <v>0.18</v>
      </c>
      <c r="AA93">
        <f t="shared" si="50"/>
        <v>-0.32</v>
      </c>
      <c r="AB93">
        <f t="shared" si="39"/>
        <v>0.38</v>
      </c>
      <c r="AC93">
        <f t="shared" si="40"/>
        <v>0.7</v>
      </c>
      <c r="AD93">
        <f t="shared" si="51"/>
        <v>0.6299999999999999</v>
      </c>
      <c r="AF93">
        <v>1980</v>
      </c>
      <c r="AG93">
        <f t="shared" si="52"/>
        <v>0.7</v>
      </c>
      <c r="AH93">
        <f t="shared" si="53"/>
        <v>0.19999999999999996</v>
      </c>
      <c r="AI93">
        <f t="shared" si="41"/>
        <v>0.28</v>
      </c>
      <c r="AJ93">
        <f t="shared" si="42"/>
        <v>0.08000000000000007</v>
      </c>
      <c r="AK93">
        <f t="shared" si="54"/>
        <v>0.23999999999999996</v>
      </c>
    </row>
    <row r="94" spans="1:37" ht="15">
      <c r="A94">
        <v>1981</v>
      </c>
      <c r="B94">
        <v>0.12</v>
      </c>
      <c r="C94">
        <v>0.23</v>
      </c>
      <c r="D94">
        <v>0.05</v>
      </c>
      <c r="E94">
        <v>-0.24</v>
      </c>
      <c r="F94">
        <v>-0.1</v>
      </c>
      <c r="G94">
        <v>-0.04</v>
      </c>
      <c r="I94">
        <v>1981</v>
      </c>
      <c r="J94">
        <f t="shared" si="33"/>
        <v>0.12</v>
      </c>
      <c r="K94">
        <f t="shared" si="34"/>
        <v>0.23500000000000001</v>
      </c>
      <c r="L94">
        <f t="shared" si="35"/>
        <v>0.36</v>
      </c>
      <c r="M94">
        <f t="shared" si="36"/>
        <v>0.5700000000000001</v>
      </c>
      <c r="N94">
        <f t="shared" si="37"/>
        <v>-0.08</v>
      </c>
      <c r="O94">
        <f t="shared" si="38"/>
        <v>0.58</v>
      </c>
      <c r="Q94">
        <v>1981</v>
      </c>
      <c r="R94">
        <f t="shared" si="43"/>
        <v>-0.38</v>
      </c>
      <c r="S94">
        <f t="shared" si="44"/>
        <v>-0.265</v>
      </c>
      <c r="T94">
        <f t="shared" si="45"/>
        <v>-0.14</v>
      </c>
      <c r="U94">
        <f t="shared" si="46"/>
        <v>0.07000000000000006</v>
      </c>
      <c r="V94">
        <f t="shared" si="47"/>
        <v>-0.58</v>
      </c>
      <c r="W94">
        <f t="shared" si="48"/>
        <v>0.07999999999999996</v>
      </c>
      <c r="Y94">
        <v>1981</v>
      </c>
      <c r="Z94">
        <f t="shared" si="49"/>
        <v>0.12</v>
      </c>
      <c r="AA94">
        <f t="shared" si="50"/>
        <v>-0.38</v>
      </c>
      <c r="AB94">
        <f t="shared" si="39"/>
        <v>0.33</v>
      </c>
      <c r="AC94">
        <f t="shared" si="40"/>
        <v>0.71</v>
      </c>
      <c r="AD94">
        <f t="shared" si="51"/>
        <v>0.57</v>
      </c>
      <c r="AF94">
        <v>1981</v>
      </c>
      <c r="AG94">
        <f t="shared" si="52"/>
        <v>0.58</v>
      </c>
      <c r="AH94">
        <f t="shared" si="53"/>
        <v>0.07999999999999996</v>
      </c>
      <c r="AI94">
        <f t="shared" si="41"/>
        <v>0.24</v>
      </c>
      <c r="AJ94">
        <f t="shared" si="42"/>
        <v>0.16000000000000003</v>
      </c>
      <c r="AK94">
        <f t="shared" si="54"/>
        <v>0.11999999999999997</v>
      </c>
    </row>
    <row r="95" spans="1:37" ht="15">
      <c r="A95">
        <v>1982</v>
      </c>
      <c r="B95">
        <v>-0.03</v>
      </c>
      <c r="C95">
        <v>0.01</v>
      </c>
      <c r="D95">
        <v>-0.06</v>
      </c>
      <c r="E95">
        <v>0.02</v>
      </c>
      <c r="F95">
        <v>-0.01</v>
      </c>
      <c r="G95">
        <v>-0.08</v>
      </c>
      <c r="I95">
        <v>1982</v>
      </c>
      <c r="J95">
        <f t="shared" si="33"/>
        <v>-0.03</v>
      </c>
      <c r="K95">
        <f t="shared" si="34"/>
        <v>0.02</v>
      </c>
      <c r="L95">
        <f t="shared" si="35"/>
        <v>0.26</v>
      </c>
      <c r="M95">
        <f t="shared" si="36"/>
        <v>0.8400000000000001</v>
      </c>
      <c r="N95">
        <f t="shared" si="37"/>
        <v>0.03</v>
      </c>
      <c r="O95">
        <f t="shared" si="38"/>
        <v>0.56</v>
      </c>
      <c r="Q95">
        <v>1982</v>
      </c>
      <c r="R95">
        <f t="shared" si="43"/>
        <v>-0.53</v>
      </c>
      <c r="S95">
        <f t="shared" si="44"/>
        <v>-0.48</v>
      </c>
      <c r="T95">
        <f t="shared" si="45"/>
        <v>-0.24</v>
      </c>
      <c r="U95">
        <f t="shared" si="46"/>
        <v>0.3400000000000001</v>
      </c>
      <c r="V95">
        <f t="shared" si="47"/>
        <v>-0.47</v>
      </c>
      <c r="W95">
        <f t="shared" si="48"/>
        <v>0.06000000000000005</v>
      </c>
      <c r="Y95">
        <v>1982</v>
      </c>
      <c r="Z95">
        <f t="shared" si="49"/>
        <v>-0.03</v>
      </c>
      <c r="AA95">
        <f t="shared" si="50"/>
        <v>-0.53</v>
      </c>
      <c r="AB95">
        <f t="shared" si="39"/>
        <v>0.34</v>
      </c>
      <c r="AC95">
        <f t="shared" si="40"/>
        <v>0.8700000000000001</v>
      </c>
      <c r="AD95">
        <f t="shared" si="51"/>
        <v>0.41999999999999993</v>
      </c>
      <c r="AF95">
        <v>1982</v>
      </c>
      <c r="AG95">
        <f t="shared" si="52"/>
        <v>0.56</v>
      </c>
      <c r="AH95">
        <f t="shared" si="53"/>
        <v>0.06000000000000005</v>
      </c>
      <c r="AI95">
        <f t="shared" si="41"/>
        <v>0.22</v>
      </c>
      <c r="AJ95">
        <f t="shared" si="42"/>
        <v>0.15999999999999995</v>
      </c>
      <c r="AK95">
        <f t="shared" si="54"/>
        <v>0.10000000000000006</v>
      </c>
    </row>
    <row r="96" spans="1:37" ht="15">
      <c r="A96">
        <v>1983</v>
      </c>
      <c r="B96">
        <v>-0.17</v>
      </c>
      <c r="C96">
        <v>0.19</v>
      </c>
      <c r="D96">
        <v>-0.25</v>
      </c>
      <c r="E96">
        <v>-0.11</v>
      </c>
      <c r="F96">
        <v>-0.21</v>
      </c>
      <c r="G96">
        <v>0.23</v>
      </c>
      <c r="I96">
        <v>1983</v>
      </c>
      <c r="J96">
        <f t="shared" si="33"/>
        <v>-0.17</v>
      </c>
      <c r="K96">
        <f t="shared" si="34"/>
        <v>0.20500000000000002</v>
      </c>
      <c r="L96">
        <f t="shared" si="35"/>
        <v>0.08000000000000002</v>
      </c>
      <c r="M96">
        <f t="shared" si="36"/>
        <v>0.7200000000000001</v>
      </c>
      <c r="N96">
        <f t="shared" si="37"/>
        <v>-0.15</v>
      </c>
      <c r="O96">
        <f t="shared" si="38"/>
        <v>0.89</v>
      </c>
      <c r="Q96">
        <v>1983</v>
      </c>
      <c r="R96">
        <f t="shared" si="43"/>
        <v>-0.67</v>
      </c>
      <c r="S96">
        <f t="shared" si="44"/>
        <v>-0.295</v>
      </c>
      <c r="T96">
        <f t="shared" si="45"/>
        <v>-0.42</v>
      </c>
      <c r="U96">
        <f t="shared" si="46"/>
        <v>0.22000000000000008</v>
      </c>
      <c r="V96">
        <f t="shared" si="47"/>
        <v>-0.65</v>
      </c>
      <c r="W96">
        <f t="shared" si="48"/>
        <v>0.39</v>
      </c>
      <c r="Y96">
        <v>1983</v>
      </c>
      <c r="Z96">
        <f t="shared" si="49"/>
        <v>-0.17</v>
      </c>
      <c r="AA96">
        <f t="shared" si="50"/>
        <v>-0.67</v>
      </c>
      <c r="AB96">
        <f t="shared" si="39"/>
        <v>0.35</v>
      </c>
      <c r="AC96">
        <f t="shared" si="40"/>
        <v>1.02</v>
      </c>
      <c r="AD96">
        <f t="shared" si="51"/>
        <v>0.2799999999999999</v>
      </c>
      <c r="AF96">
        <v>1983</v>
      </c>
      <c r="AG96">
        <f t="shared" si="52"/>
        <v>0.89</v>
      </c>
      <c r="AH96">
        <f t="shared" si="53"/>
        <v>0.39</v>
      </c>
      <c r="AI96">
        <f t="shared" si="41"/>
        <v>0.14</v>
      </c>
      <c r="AJ96">
        <f t="shared" si="42"/>
        <v>-0.25</v>
      </c>
      <c r="AK96">
        <f t="shared" si="54"/>
        <v>0.43</v>
      </c>
    </row>
    <row r="97" spans="1:37" ht="15">
      <c r="A97">
        <v>1984</v>
      </c>
      <c r="B97">
        <v>-0.24</v>
      </c>
      <c r="C97">
        <v>-0.05</v>
      </c>
      <c r="D97">
        <v>0.09</v>
      </c>
      <c r="E97">
        <v>-0.11</v>
      </c>
      <c r="F97">
        <v>0.19</v>
      </c>
      <c r="G97">
        <v>0.09</v>
      </c>
      <c r="I97">
        <v>1984</v>
      </c>
      <c r="J97">
        <f t="shared" si="33"/>
        <v>-0.24</v>
      </c>
      <c r="K97">
        <f t="shared" si="34"/>
        <v>-0.030000000000000002</v>
      </c>
      <c r="L97">
        <f t="shared" si="35"/>
        <v>0.43000000000000005</v>
      </c>
      <c r="M97">
        <f t="shared" si="36"/>
        <v>0.73</v>
      </c>
      <c r="N97">
        <f t="shared" si="37"/>
        <v>0.27</v>
      </c>
      <c r="O97">
        <f t="shared" si="38"/>
        <v>0.77</v>
      </c>
      <c r="Q97">
        <v>1984</v>
      </c>
      <c r="R97">
        <f t="shared" si="43"/>
        <v>-0.74</v>
      </c>
      <c r="S97">
        <f t="shared" si="44"/>
        <v>-0.53</v>
      </c>
      <c r="T97">
        <f t="shared" si="45"/>
        <v>-0.06999999999999995</v>
      </c>
      <c r="U97">
        <f t="shared" si="46"/>
        <v>0.22999999999999998</v>
      </c>
      <c r="V97">
        <f t="shared" si="47"/>
        <v>-0.22999999999999998</v>
      </c>
      <c r="W97">
        <f t="shared" si="48"/>
        <v>0.27</v>
      </c>
      <c r="Y97">
        <v>1984</v>
      </c>
      <c r="Z97">
        <f t="shared" si="49"/>
        <v>-0.24</v>
      </c>
      <c r="AA97">
        <f t="shared" si="50"/>
        <v>-0.74</v>
      </c>
      <c r="AB97">
        <f t="shared" si="39"/>
        <v>0.43</v>
      </c>
      <c r="AC97">
        <f t="shared" si="40"/>
        <v>1.17</v>
      </c>
      <c r="AD97">
        <f t="shared" si="51"/>
        <v>0.20999999999999996</v>
      </c>
      <c r="AF97">
        <v>1984</v>
      </c>
      <c r="AG97">
        <f t="shared" si="52"/>
        <v>0.77</v>
      </c>
      <c r="AH97">
        <f t="shared" si="53"/>
        <v>0.27</v>
      </c>
      <c r="AI97">
        <f t="shared" si="41"/>
        <v>0.23</v>
      </c>
      <c r="AJ97">
        <f t="shared" si="42"/>
        <v>-0.04000000000000001</v>
      </c>
      <c r="AK97">
        <f t="shared" si="54"/>
        <v>0.31</v>
      </c>
    </row>
    <row r="98" spans="1:37" ht="15">
      <c r="A98">
        <v>1985</v>
      </c>
      <c r="B98">
        <v>-0.02</v>
      </c>
      <c r="C98">
        <v>0.24</v>
      </c>
      <c r="D98">
        <v>-0.09</v>
      </c>
      <c r="E98">
        <v>0.1</v>
      </c>
      <c r="F98">
        <v>0.1</v>
      </c>
      <c r="G98">
        <v>0.14</v>
      </c>
      <c r="I98">
        <v>1985</v>
      </c>
      <c r="J98">
        <f t="shared" si="33"/>
        <v>-0.02</v>
      </c>
      <c r="K98">
        <f t="shared" si="34"/>
        <v>0.265</v>
      </c>
      <c r="L98">
        <f t="shared" si="35"/>
        <v>0.26</v>
      </c>
      <c r="M98">
        <f t="shared" si="36"/>
        <v>0.95</v>
      </c>
      <c r="N98">
        <f t="shared" si="37"/>
        <v>0.2</v>
      </c>
      <c r="O98">
        <f t="shared" si="38"/>
        <v>0.8400000000000001</v>
      </c>
      <c r="Q98">
        <v>1985</v>
      </c>
      <c r="R98">
        <f t="shared" si="43"/>
        <v>-0.52</v>
      </c>
      <c r="S98">
        <f t="shared" si="44"/>
        <v>-0.235</v>
      </c>
      <c r="T98">
        <f t="shared" si="45"/>
        <v>-0.24</v>
      </c>
      <c r="U98">
        <f t="shared" si="46"/>
        <v>0.44999999999999996</v>
      </c>
      <c r="V98">
        <f t="shared" si="47"/>
        <v>-0.3</v>
      </c>
      <c r="W98">
        <f t="shared" si="48"/>
        <v>0.3400000000000001</v>
      </c>
      <c r="Y98">
        <v>1985</v>
      </c>
      <c r="Z98">
        <f t="shared" si="49"/>
        <v>-0.02</v>
      </c>
      <c r="AA98">
        <f t="shared" si="50"/>
        <v>-0.52</v>
      </c>
      <c r="AB98">
        <f t="shared" si="39"/>
        <v>0.5</v>
      </c>
      <c r="AC98">
        <f t="shared" si="40"/>
        <v>1.02</v>
      </c>
      <c r="AD98">
        <f t="shared" si="51"/>
        <v>0.42999999999999994</v>
      </c>
      <c r="AF98">
        <v>1985</v>
      </c>
      <c r="AG98">
        <f t="shared" si="52"/>
        <v>0.8400000000000001</v>
      </c>
      <c r="AH98">
        <f t="shared" si="53"/>
        <v>0.3400000000000001</v>
      </c>
      <c r="AI98">
        <f t="shared" si="41"/>
        <v>0.33</v>
      </c>
      <c r="AJ98">
        <f t="shared" si="42"/>
        <v>-0.010000000000000064</v>
      </c>
      <c r="AK98">
        <f t="shared" si="54"/>
        <v>0.38000000000000006</v>
      </c>
    </row>
    <row r="99" spans="1:37" ht="15">
      <c r="A99">
        <v>1986</v>
      </c>
      <c r="B99">
        <v>-0.16</v>
      </c>
      <c r="C99">
        <v>-0.15</v>
      </c>
      <c r="D99">
        <v>-0.04</v>
      </c>
      <c r="E99">
        <v>0.04</v>
      </c>
      <c r="F99">
        <v>0.11</v>
      </c>
      <c r="G99">
        <v>0.2</v>
      </c>
      <c r="I99">
        <v>1986</v>
      </c>
      <c r="J99">
        <f t="shared" si="33"/>
        <v>-0.16</v>
      </c>
      <c r="K99">
        <f t="shared" si="34"/>
        <v>-0.12</v>
      </c>
      <c r="L99">
        <f t="shared" si="35"/>
        <v>0.32</v>
      </c>
      <c r="M99">
        <f t="shared" si="36"/>
        <v>0.9</v>
      </c>
      <c r="N99">
        <f t="shared" si="37"/>
        <v>0.22999999999999998</v>
      </c>
      <c r="O99">
        <f t="shared" si="38"/>
        <v>0.9199999999999999</v>
      </c>
      <c r="Q99">
        <v>1986</v>
      </c>
      <c r="R99">
        <f t="shared" si="43"/>
        <v>-0.66</v>
      </c>
      <c r="S99">
        <f t="shared" si="44"/>
        <v>-0.62</v>
      </c>
      <c r="T99">
        <f t="shared" si="45"/>
        <v>-0.18</v>
      </c>
      <c r="U99">
        <f t="shared" si="46"/>
        <v>0.4</v>
      </c>
      <c r="V99">
        <f t="shared" si="47"/>
        <v>-0.27</v>
      </c>
      <c r="W99">
        <f t="shared" si="48"/>
        <v>0.41999999999999993</v>
      </c>
      <c r="Y99">
        <v>1986</v>
      </c>
      <c r="Z99">
        <f t="shared" si="49"/>
        <v>-0.16</v>
      </c>
      <c r="AA99">
        <f t="shared" si="50"/>
        <v>-0.66</v>
      </c>
      <c r="AB99">
        <f t="shared" si="39"/>
        <v>0.45</v>
      </c>
      <c r="AC99">
        <f t="shared" si="40"/>
        <v>1.11</v>
      </c>
      <c r="AD99">
        <f t="shared" si="51"/>
        <v>0.2899999999999999</v>
      </c>
      <c r="AF99">
        <v>1986</v>
      </c>
      <c r="AG99">
        <f t="shared" si="52"/>
        <v>0.9199999999999999</v>
      </c>
      <c r="AH99">
        <f t="shared" si="53"/>
        <v>0.41999999999999993</v>
      </c>
      <c r="AI99">
        <f t="shared" si="41"/>
        <v>0.23</v>
      </c>
      <c r="AJ99">
        <f t="shared" si="42"/>
        <v>-0.18999999999999992</v>
      </c>
      <c r="AK99">
        <f t="shared" si="54"/>
        <v>0.4599999999999999</v>
      </c>
    </row>
    <row r="100" spans="1:37" ht="15">
      <c r="A100">
        <v>1987</v>
      </c>
      <c r="B100">
        <v>0.13</v>
      </c>
      <c r="C100">
        <v>-0.21</v>
      </c>
      <c r="D100">
        <v>-0.05</v>
      </c>
      <c r="E100">
        <v>-0.22</v>
      </c>
      <c r="F100">
        <v>-0.18</v>
      </c>
      <c r="G100">
        <v>-0.13</v>
      </c>
      <c r="I100">
        <v>1987</v>
      </c>
      <c r="J100">
        <f t="shared" si="33"/>
        <v>0.13</v>
      </c>
      <c r="K100">
        <f t="shared" si="34"/>
        <v>-0.175</v>
      </c>
      <c r="L100">
        <f t="shared" si="35"/>
        <v>0.32</v>
      </c>
      <c r="M100">
        <f t="shared" si="36"/>
        <v>0.65</v>
      </c>
      <c r="N100">
        <f t="shared" si="37"/>
        <v>-0.03999999999999998</v>
      </c>
      <c r="O100">
        <f t="shared" si="38"/>
        <v>0.61</v>
      </c>
      <c r="Q100">
        <v>1987</v>
      </c>
      <c r="R100">
        <f t="shared" si="43"/>
        <v>-0.37</v>
      </c>
      <c r="S100">
        <f t="shared" si="44"/>
        <v>-0.675</v>
      </c>
      <c r="T100">
        <f t="shared" si="45"/>
        <v>-0.18</v>
      </c>
      <c r="U100">
        <f t="shared" si="46"/>
        <v>0.15000000000000002</v>
      </c>
      <c r="V100">
        <f t="shared" si="47"/>
        <v>-0.54</v>
      </c>
      <c r="W100">
        <f t="shared" si="48"/>
        <v>0.10999999999999999</v>
      </c>
      <c r="Y100">
        <v>1987</v>
      </c>
      <c r="Z100">
        <f t="shared" si="49"/>
        <v>0.13</v>
      </c>
      <c r="AA100">
        <f t="shared" si="50"/>
        <v>-0.37</v>
      </c>
      <c r="AB100">
        <f t="shared" si="39"/>
        <v>0.27</v>
      </c>
      <c r="AC100">
        <f t="shared" si="40"/>
        <v>0.64</v>
      </c>
      <c r="AD100">
        <f t="shared" si="51"/>
        <v>0.58</v>
      </c>
      <c r="AF100">
        <v>1987</v>
      </c>
      <c r="AG100">
        <f t="shared" si="52"/>
        <v>0.61</v>
      </c>
      <c r="AH100">
        <f t="shared" si="53"/>
        <v>0.10999999999999999</v>
      </c>
      <c r="AI100">
        <f t="shared" si="41"/>
        <v>0.18</v>
      </c>
      <c r="AJ100">
        <f t="shared" si="42"/>
        <v>0.07</v>
      </c>
      <c r="AK100">
        <f t="shared" si="54"/>
        <v>0.15</v>
      </c>
    </row>
    <row r="101" spans="1:37" ht="15">
      <c r="A101">
        <v>1988</v>
      </c>
      <c r="B101">
        <v>-0.2</v>
      </c>
      <c r="C101">
        <v>-0.1</v>
      </c>
      <c r="D101">
        <v>0.18</v>
      </c>
      <c r="E101">
        <v>0.18</v>
      </c>
      <c r="F101">
        <v>0.12</v>
      </c>
      <c r="G101">
        <v>-0.19</v>
      </c>
      <c r="I101">
        <v>1988</v>
      </c>
      <c r="J101">
        <f t="shared" si="33"/>
        <v>-0.2</v>
      </c>
      <c r="K101">
        <f t="shared" si="34"/>
        <v>-0.060000000000000005</v>
      </c>
      <c r="L101">
        <f t="shared" si="35"/>
        <v>0.56</v>
      </c>
      <c r="M101">
        <f t="shared" si="36"/>
        <v>1.06</v>
      </c>
      <c r="N101">
        <f t="shared" si="37"/>
        <v>0.28</v>
      </c>
      <c r="O101">
        <f t="shared" si="38"/>
        <v>0.5700000000000001</v>
      </c>
      <c r="Q101">
        <v>1988</v>
      </c>
      <c r="R101">
        <f t="shared" si="43"/>
        <v>-0.7</v>
      </c>
      <c r="S101">
        <f t="shared" si="44"/>
        <v>-0.56</v>
      </c>
      <c r="T101">
        <f t="shared" si="45"/>
        <v>0.06000000000000005</v>
      </c>
      <c r="U101">
        <f t="shared" si="46"/>
        <v>0.56</v>
      </c>
      <c r="V101">
        <f t="shared" si="47"/>
        <v>-0.21999999999999997</v>
      </c>
      <c r="W101">
        <f t="shared" si="48"/>
        <v>0.07000000000000006</v>
      </c>
      <c r="Y101">
        <v>1988</v>
      </c>
      <c r="Z101">
        <f t="shared" si="49"/>
        <v>-0.2</v>
      </c>
      <c r="AA101">
        <f t="shared" si="50"/>
        <v>-0.7</v>
      </c>
      <c r="AB101">
        <f t="shared" si="39"/>
        <v>0.48</v>
      </c>
      <c r="AC101">
        <f t="shared" si="40"/>
        <v>1.18</v>
      </c>
      <c r="AD101">
        <f t="shared" si="51"/>
        <v>0.25</v>
      </c>
      <c r="AF101">
        <v>1988</v>
      </c>
      <c r="AG101">
        <f t="shared" si="52"/>
        <v>0.5700000000000001</v>
      </c>
      <c r="AH101">
        <f t="shared" si="53"/>
        <v>0.07000000000000006</v>
      </c>
      <c r="AI101">
        <f t="shared" si="41"/>
        <v>0.33</v>
      </c>
      <c r="AJ101">
        <f t="shared" si="42"/>
        <v>0.25999999999999995</v>
      </c>
      <c r="AK101">
        <f t="shared" si="54"/>
        <v>0.11000000000000007</v>
      </c>
    </row>
    <row r="102" spans="1:37" ht="15">
      <c r="A102">
        <v>1989</v>
      </c>
      <c r="B102">
        <v>0.04</v>
      </c>
      <c r="C102">
        <v>0.15</v>
      </c>
      <c r="D102">
        <v>0.16</v>
      </c>
      <c r="E102">
        <v>0.03</v>
      </c>
      <c r="F102">
        <v>-0.12</v>
      </c>
      <c r="G102">
        <v>-0.24</v>
      </c>
      <c r="I102">
        <v>1989</v>
      </c>
      <c r="J102">
        <f t="shared" si="33"/>
        <v>0.04</v>
      </c>
      <c r="K102">
        <f t="shared" si="34"/>
        <v>0.195</v>
      </c>
      <c r="L102">
        <f t="shared" si="35"/>
        <v>0.55</v>
      </c>
      <c r="M102">
        <f t="shared" si="36"/>
        <v>0.92</v>
      </c>
      <c r="N102">
        <f t="shared" si="37"/>
        <v>0.06</v>
      </c>
      <c r="O102">
        <f t="shared" si="38"/>
        <v>0.54</v>
      </c>
      <c r="Q102">
        <v>1989</v>
      </c>
      <c r="R102">
        <f t="shared" si="43"/>
        <v>-0.46</v>
      </c>
      <c r="S102">
        <f t="shared" si="44"/>
        <v>-0.305</v>
      </c>
      <c r="T102">
        <f t="shared" si="45"/>
        <v>0.050000000000000044</v>
      </c>
      <c r="U102">
        <f t="shared" si="46"/>
        <v>0.42000000000000004</v>
      </c>
      <c r="V102">
        <f t="shared" si="47"/>
        <v>-0.44</v>
      </c>
      <c r="W102">
        <f t="shared" si="48"/>
        <v>0.040000000000000036</v>
      </c>
      <c r="Y102">
        <v>1989</v>
      </c>
      <c r="Z102">
        <f t="shared" si="49"/>
        <v>0.04</v>
      </c>
      <c r="AA102">
        <f t="shared" si="50"/>
        <v>-0.46</v>
      </c>
      <c r="AB102">
        <f t="shared" si="39"/>
        <v>0.45</v>
      </c>
      <c r="AC102">
        <f t="shared" si="40"/>
        <v>0.91</v>
      </c>
      <c r="AD102">
        <f t="shared" si="51"/>
        <v>0.48999999999999994</v>
      </c>
      <c r="AF102">
        <v>1989</v>
      </c>
      <c r="AG102">
        <f t="shared" si="52"/>
        <v>0.54</v>
      </c>
      <c r="AH102">
        <f t="shared" si="53"/>
        <v>0.040000000000000036</v>
      </c>
      <c r="AI102">
        <f t="shared" si="41"/>
        <v>0.35</v>
      </c>
      <c r="AJ102">
        <f t="shared" si="42"/>
        <v>0.30999999999999994</v>
      </c>
      <c r="AK102">
        <f t="shared" si="54"/>
        <v>0.08000000000000004</v>
      </c>
    </row>
    <row r="103" spans="1:37" ht="15">
      <c r="A103">
        <v>1990</v>
      </c>
      <c r="B103">
        <v>-0.09</v>
      </c>
      <c r="C103">
        <v>-0.06</v>
      </c>
      <c r="D103">
        <v>-0.01</v>
      </c>
      <c r="E103">
        <v>0.21</v>
      </c>
      <c r="F103">
        <v>0.13</v>
      </c>
      <c r="G103">
        <v>-0.21</v>
      </c>
      <c r="I103">
        <v>1990</v>
      </c>
      <c r="J103">
        <f t="shared" si="33"/>
        <v>-0.09</v>
      </c>
      <c r="K103">
        <f t="shared" si="34"/>
        <v>-0.009999999999999995</v>
      </c>
      <c r="L103">
        <f t="shared" si="35"/>
        <v>0.39</v>
      </c>
      <c r="M103">
        <f t="shared" si="36"/>
        <v>1.11</v>
      </c>
      <c r="N103">
        <f t="shared" si="37"/>
        <v>0.33</v>
      </c>
      <c r="O103">
        <f t="shared" si="38"/>
        <v>0.5900000000000001</v>
      </c>
      <c r="Q103">
        <v>1990</v>
      </c>
      <c r="R103">
        <f t="shared" si="43"/>
        <v>-0.59</v>
      </c>
      <c r="S103">
        <f t="shared" si="44"/>
        <v>-0.51</v>
      </c>
      <c r="T103">
        <f t="shared" si="45"/>
        <v>-0.10999999999999999</v>
      </c>
      <c r="U103">
        <f t="shared" si="46"/>
        <v>0.6100000000000001</v>
      </c>
      <c r="V103">
        <f t="shared" si="47"/>
        <v>-0.16999999999999998</v>
      </c>
      <c r="W103">
        <f t="shared" si="48"/>
        <v>0.09000000000000008</v>
      </c>
      <c r="Y103">
        <v>1990</v>
      </c>
      <c r="Z103">
        <f t="shared" si="49"/>
        <v>-0.09</v>
      </c>
      <c r="AA103">
        <f t="shared" si="50"/>
        <v>-0.59</v>
      </c>
      <c r="AB103">
        <f t="shared" si="39"/>
        <v>0.48</v>
      </c>
      <c r="AC103">
        <f t="shared" si="40"/>
        <v>1.0699999999999998</v>
      </c>
      <c r="AD103">
        <f t="shared" si="51"/>
        <v>0.36</v>
      </c>
      <c r="AF103">
        <v>1990</v>
      </c>
      <c r="AG103">
        <f t="shared" si="52"/>
        <v>0.5900000000000001</v>
      </c>
      <c r="AH103">
        <f t="shared" si="53"/>
        <v>0.09000000000000008</v>
      </c>
      <c r="AI103">
        <f t="shared" si="41"/>
        <v>0.35</v>
      </c>
      <c r="AJ103">
        <f t="shared" si="42"/>
        <v>0.2599999999999999</v>
      </c>
      <c r="AK103">
        <f t="shared" si="54"/>
        <v>0.1300000000000001</v>
      </c>
    </row>
    <row r="104" spans="1:37" ht="15">
      <c r="A104">
        <v>1991</v>
      </c>
      <c r="B104">
        <v>-0.23</v>
      </c>
      <c r="C104">
        <v>0.01</v>
      </c>
      <c r="D104">
        <v>0.02</v>
      </c>
      <c r="E104">
        <v>0.16</v>
      </c>
      <c r="F104">
        <v>0.24</v>
      </c>
      <c r="G104">
        <v>0.05</v>
      </c>
      <c r="I104">
        <v>1991</v>
      </c>
      <c r="J104">
        <f t="shared" si="33"/>
        <v>-0.23</v>
      </c>
      <c r="K104">
        <f t="shared" si="34"/>
        <v>0.065</v>
      </c>
      <c r="L104">
        <f t="shared" si="35"/>
        <v>0.43000000000000005</v>
      </c>
      <c r="M104">
        <f t="shared" si="36"/>
        <v>1.07</v>
      </c>
      <c r="N104">
        <f t="shared" si="37"/>
        <v>0.45999999999999996</v>
      </c>
      <c r="O104">
        <f t="shared" si="38"/>
        <v>0.8700000000000001</v>
      </c>
      <c r="Q104">
        <v>1991</v>
      </c>
      <c r="R104">
        <f t="shared" si="43"/>
        <v>-0.73</v>
      </c>
      <c r="S104">
        <f t="shared" si="44"/>
        <v>-0.435</v>
      </c>
      <c r="T104">
        <f t="shared" si="45"/>
        <v>-0.06999999999999995</v>
      </c>
      <c r="U104">
        <f t="shared" si="46"/>
        <v>0.5700000000000001</v>
      </c>
      <c r="V104">
        <f t="shared" si="47"/>
        <v>-0.040000000000000036</v>
      </c>
      <c r="W104">
        <f t="shared" si="48"/>
        <v>0.3700000000000001</v>
      </c>
      <c r="Y104">
        <v>1991</v>
      </c>
      <c r="Z104">
        <f t="shared" si="49"/>
        <v>-0.23</v>
      </c>
      <c r="AA104">
        <f t="shared" si="50"/>
        <v>-0.73</v>
      </c>
      <c r="AB104">
        <f t="shared" si="39"/>
        <v>0.58</v>
      </c>
      <c r="AC104">
        <f t="shared" si="40"/>
        <v>1.31</v>
      </c>
      <c r="AD104">
        <f t="shared" si="51"/>
        <v>0.21999999999999997</v>
      </c>
      <c r="AF104">
        <v>1991</v>
      </c>
      <c r="AG104">
        <f t="shared" si="52"/>
        <v>0.8700000000000001</v>
      </c>
      <c r="AH104">
        <f t="shared" si="53"/>
        <v>0.3700000000000001</v>
      </c>
      <c r="AI104">
        <f t="shared" si="41"/>
        <v>0.36</v>
      </c>
      <c r="AJ104">
        <f t="shared" si="42"/>
        <v>-0.01000000000000012</v>
      </c>
      <c r="AK104">
        <f t="shared" si="54"/>
        <v>0.4100000000000001</v>
      </c>
    </row>
    <row r="105" spans="1:37" ht="15">
      <c r="A105">
        <v>1992</v>
      </c>
      <c r="B105">
        <v>-0.19</v>
      </c>
      <c r="C105">
        <v>0.11</v>
      </c>
      <c r="D105">
        <v>-0.2</v>
      </c>
      <c r="E105">
        <v>-0.05</v>
      </c>
      <c r="F105">
        <v>-0.17</v>
      </c>
      <c r="G105">
        <v>-0.15</v>
      </c>
      <c r="I105">
        <v>1992</v>
      </c>
      <c r="J105">
        <f t="shared" si="33"/>
        <v>-0.19</v>
      </c>
      <c r="K105">
        <f t="shared" si="34"/>
        <v>0.16999999999999998</v>
      </c>
      <c r="L105">
        <f t="shared" si="35"/>
        <v>0.21999999999999997</v>
      </c>
      <c r="M105">
        <f t="shared" si="36"/>
        <v>0.87</v>
      </c>
      <c r="N105">
        <f t="shared" si="37"/>
        <v>0.06999999999999998</v>
      </c>
      <c r="O105">
        <f t="shared" si="38"/>
        <v>0.69</v>
      </c>
      <c r="Q105">
        <v>1992</v>
      </c>
      <c r="R105">
        <f t="shared" si="43"/>
        <v>-0.69</v>
      </c>
      <c r="S105">
        <f t="shared" si="44"/>
        <v>-0.33</v>
      </c>
      <c r="T105">
        <f t="shared" si="45"/>
        <v>-0.28</v>
      </c>
      <c r="U105">
        <f t="shared" si="46"/>
        <v>0.37</v>
      </c>
      <c r="V105">
        <f t="shared" si="47"/>
        <v>-0.43000000000000005</v>
      </c>
      <c r="W105">
        <f t="shared" si="48"/>
        <v>0.18999999999999995</v>
      </c>
      <c r="Y105">
        <v>1992</v>
      </c>
      <c r="Z105">
        <f t="shared" si="49"/>
        <v>-0.19</v>
      </c>
      <c r="AA105">
        <f t="shared" si="50"/>
        <v>-0.69</v>
      </c>
      <c r="AB105">
        <f t="shared" si="39"/>
        <v>0.4</v>
      </c>
      <c r="AC105">
        <f t="shared" si="40"/>
        <v>1.0899999999999999</v>
      </c>
      <c r="AD105">
        <f t="shared" si="51"/>
        <v>0.26</v>
      </c>
      <c r="AF105">
        <v>1992</v>
      </c>
      <c r="AG105">
        <f t="shared" si="52"/>
        <v>0.69</v>
      </c>
      <c r="AH105">
        <f t="shared" si="53"/>
        <v>0.18999999999999995</v>
      </c>
      <c r="AI105">
        <f t="shared" si="41"/>
        <v>0.23</v>
      </c>
      <c r="AJ105">
        <f t="shared" si="42"/>
        <v>0.04000000000000006</v>
      </c>
      <c r="AK105">
        <f t="shared" si="54"/>
        <v>0.22999999999999995</v>
      </c>
    </row>
    <row r="106" spans="1:37" ht="15">
      <c r="A106">
        <v>1993</v>
      </c>
      <c r="B106">
        <v>-0.17</v>
      </c>
      <c r="C106">
        <v>-0.12</v>
      </c>
      <c r="D106">
        <v>0.08</v>
      </c>
      <c r="E106">
        <v>0.06</v>
      </c>
      <c r="F106">
        <v>-0.1</v>
      </c>
      <c r="G106">
        <v>0.08</v>
      </c>
      <c r="I106">
        <v>1993</v>
      </c>
      <c r="J106">
        <f t="shared" si="33"/>
        <v>-0.17</v>
      </c>
      <c r="K106">
        <f t="shared" si="34"/>
        <v>-0.05499999999999999</v>
      </c>
      <c r="L106">
        <f t="shared" si="35"/>
        <v>0.51</v>
      </c>
      <c r="M106">
        <f t="shared" si="36"/>
        <v>0.99</v>
      </c>
      <c r="N106">
        <f t="shared" si="37"/>
        <v>0.16</v>
      </c>
      <c r="O106">
        <f t="shared" si="38"/>
        <v>0.94</v>
      </c>
      <c r="Q106">
        <v>1993</v>
      </c>
      <c r="R106">
        <f t="shared" si="43"/>
        <v>-0.67</v>
      </c>
      <c r="S106">
        <f t="shared" si="44"/>
        <v>-0.5549999999999999</v>
      </c>
      <c r="T106">
        <f t="shared" si="45"/>
        <v>0.010000000000000009</v>
      </c>
      <c r="U106">
        <f t="shared" si="46"/>
        <v>0.49</v>
      </c>
      <c r="V106">
        <f t="shared" si="47"/>
        <v>-0.33999999999999997</v>
      </c>
      <c r="W106">
        <f t="shared" si="48"/>
        <v>0.43999999999999995</v>
      </c>
      <c r="Y106">
        <v>1993</v>
      </c>
      <c r="Z106">
        <f t="shared" si="49"/>
        <v>-0.17</v>
      </c>
      <c r="AA106">
        <f t="shared" si="50"/>
        <v>-0.67</v>
      </c>
      <c r="AB106">
        <f t="shared" si="39"/>
        <v>0.51</v>
      </c>
      <c r="AC106">
        <f t="shared" si="40"/>
        <v>1.1800000000000002</v>
      </c>
      <c r="AD106">
        <f t="shared" si="51"/>
        <v>0.2799999999999999</v>
      </c>
      <c r="AF106">
        <v>1993</v>
      </c>
      <c r="AG106">
        <f t="shared" si="52"/>
        <v>0.94</v>
      </c>
      <c r="AH106">
        <f t="shared" si="53"/>
        <v>0.43999999999999995</v>
      </c>
      <c r="AI106">
        <f t="shared" si="41"/>
        <v>0.29</v>
      </c>
      <c r="AJ106">
        <f t="shared" si="42"/>
        <v>-0.14999999999999997</v>
      </c>
      <c r="AK106">
        <f t="shared" si="54"/>
        <v>0.4799999999999999</v>
      </c>
    </row>
    <row r="107" spans="1:37" ht="15">
      <c r="A107">
        <v>1994</v>
      </c>
      <c r="B107">
        <v>0.15</v>
      </c>
      <c r="C107">
        <v>-0.12</v>
      </c>
      <c r="D107">
        <v>0.12</v>
      </c>
      <c r="E107">
        <v>-0.13</v>
      </c>
      <c r="F107">
        <v>-0.01</v>
      </c>
      <c r="G107">
        <v>0.09</v>
      </c>
      <c r="I107">
        <v>1994</v>
      </c>
      <c r="J107">
        <f t="shared" si="33"/>
        <v>0.15</v>
      </c>
      <c r="K107">
        <f t="shared" si="34"/>
        <v>-0.04999999999999999</v>
      </c>
      <c r="L107">
        <f t="shared" si="35"/>
        <v>0.56</v>
      </c>
      <c r="M107">
        <f t="shared" si="36"/>
        <v>0.81</v>
      </c>
      <c r="N107">
        <f t="shared" si="37"/>
        <v>0.27</v>
      </c>
      <c r="O107">
        <f t="shared" si="38"/>
        <v>0.97</v>
      </c>
      <c r="Q107">
        <v>1994</v>
      </c>
      <c r="R107">
        <f t="shared" si="43"/>
        <v>-0.35</v>
      </c>
      <c r="S107">
        <f t="shared" si="44"/>
        <v>-0.55</v>
      </c>
      <c r="T107">
        <f t="shared" si="45"/>
        <v>0.06000000000000005</v>
      </c>
      <c r="U107">
        <f t="shared" si="46"/>
        <v>0.31000000000000005</v>
      </c>
      <c r="V107">
        <f t="shared" si="47"/>
        <v>-0.22999999999999998</v>
      </c>
      <c r="W107">
        <f t="shared" si="48"/>
        <v>0.47</v>
      </c>
      <c r="Y107">
        <v>1994</v>
      </c>
      <c r="Z107">
        <f t="shared" si="49"/>
        <v>0.15</v>
      </c>
      <c r="AA107">
        <f t="shared" si="50"/>
        <v>-0.35</v>
      </c>
      <c r="AB107">
        <f t="shared" si="39"/>
        <v>0.51</v>
      </c>
      <c r="AC107">
        <f t="shared" si="40"/>
        <v>0.86</v>
      </c>
      <c r="AD107">
        <f t="shared" si="51"/>
        <v>0.6</v>
      </c>
      <c r="AF107">
        <v>1994</v>
      </c>
      <c r="AG107">
        <f t="shared" si="52"/>
        <v>0.97</v>
      </c>
      <c r="AH107">
        <f t="shared" si="53"/>
        <v>0.47</v>
      </c>
      <c r="AI107">
        <f t="shared" si="41"/>
        <v>0.35</v>
      </c>
      <c r="AJ107">
        <f t="shared" si="42"/>
        <v>-0.12</v>
      </c>
      <c r="AK107">
        <f t="shared" si="54"/>
        <v>0.51</v>
      </c>
    </row>
    <row r="108" spans="1:37" ht="15">
      <c r="A108">
        <v>1995</v>
      </c>
      <c r="B108">
        <v>0.2</v>
      </c>
      <c r="C108">
        <v>0</v>
      </c>
      <c r="D108">
        <v>-0.25</v>
      </c>
      <c r="E108">
        <v>0.17</v>
      </c>
      <c r="F108">
        <v>0.04</v>
      </c>
      <c r="G108">
        <v>0.24</v>
      </c>
      <c r="I108">
        <v>1995</v>
      </c>
      <c r="J108">
        <f t="shared" si="33"/>
        <v>0.2</v>
      </c>
      <c r="K108">
        <f t="shared" si="34"/>
        <v>0.075</v>
      </c>
      <c r="L108">
        <f t="shared" si="35"/>
        <v>0.2</v>
      </c>
      <c r="M108">
        <f t="shared" si="36"/>
        <v>1.12</v>
      </c>
      <c r="N108">
        <f t="shared" si="37"/>
        <v>0.33999999999999997</v>
      </c>
      <c r="O108">
        <f t="shared" si="38"/>
        <v>1.1400000000000001</v>
      </c>
      <c r="Q108">
        <v>1995</v>
      </c>
      <c r="R108">
        <f t="shared" si="43"/>
        <v>-0.3</v>
      </c>
      <c r="S108">
        <f t="shared" si="44"/>
        <v>-0.425</v>
      </c>
      <c r="T108">
        <f t="shared" si="45"/>
        <v>-0.3</v>
      </c>
      <c r="U108">
        <f t="shared" si="46"/>
        <v>0.6200000000000001</v>
      </c>
      <c r="V108">
        <f t="shared" si="47"/>
        <v>-0.16000000000000003</v>
      </c>
      <c r="W108">
        <f t="shared" si="48"/>
        <v>0.6400000000000001</v>
      </c>
      <c r="Y108">
        <v>1995</v>
      </c>
      <c r="Z108">
        <f t="shared" si="49"/>
        <v>0.2</v>
      </c>
      <c r="AA108">
        <f t="shared" si="50"/>
        <v>-0.3</v>
      </c>
      <c r="AB108">
        <f t="shared" si="39"/>
        <v>0.58</v>
      </c>
      <c r="AC108">
        <f t="shared" si="40"/>
        <v>0.8799999999999999</v>
      </c>
      <c r="AD108">
        <f t="shared" si="51"/>
        <v>0.6499999999999999</v>
      </c>
      <c r="AF108">
        <v>1995</v>
      </c>
      <c r="AG108">
        <f t="shared" si="52"/>
        <v>1.1400000000000001</v>
      </c>
      <c r="AH108">
        <f t="shared" si="53"/>
        <v>0.6400000000000001</v>
      </c>
      <c r="AI108">
        <f t="shared" si="41"/>
        <v>0.39</v>
      </c>
      <c r="AJ108">
        <f t="shared" si="42"/>
        <v>-0.2500000000000001</v>
      </c>
      <c r="AK108">
        <f t="shared" si="54"/>
        <v>0.6800000000000002</v>
      </c>
    </row>
    <row r="109" spans="1:37" ht="15">
      <c r="A109">
        <v>1996</v>
      </c>
      <c r="B109">
        <v>-0.19</v>
      </c>
      <c r="C109">
        <v>-0.08</v>
      </c>
      <c r="D109">
        <v>-0.14</v>
      </c>
      <c r="E109">
        <v>-0.23</v>
      </c>
      <c r="F109">
        <v>0.23</v>
      </c>
      <c r="G109">
        <v>0.1</v>
      </c>
      <c r="I109">
        <v>1996</v>
      </c>
      <c r="J109">
        <f aca="true" t="shared" si="55" ref="J109:J129">IF($I109&gt;J$10,B109+(J$9/100*($I109-J$10)),B109)</f>
        <v>-0.19</v>
      </c>
      <c r="K109">
        <f aca="true" t="shared" si="56" ref="K109:K129">IF($I109&gt;K$10,C109+(K$9/100*($I109-K$10)),C109)</f>
        <v>0</v>
      </c>
      <c r="L109">
        <f aca="true" t="shared" si="57" ref="L109:L129">IF($I109&gt;L$10,D109+(L$9/100*($I109-L$10)),D109)</f>
        <v>0.32</v>
      </c>
      <c r="M109">
        <f aca="true" t="shared" si="58" ref="M109:M129">IF($I109&gt;M$10,E109+(M$9/100*($I109-M$10)),E109)</f>
        <v>0.73</v>
      </c>
      <c r="N109">
        <f aca="true" t="shared" si="59" ref="N109:N129">IF($I109&gt;N$10,F109+(N$9/100*($I109-N$10)),F109)</f>
        <v>0.55</v>
      </c>
      <c r="O109">
        <f aca="true" t="shared" si="60" ref="O109:O129">IF($I109&gt;O$10,G109+(O$9/100*($I109-O$10)),G109)</f>
        <v>1.02</v>
      </c>
      <c r="Q109">
        <v>1996</v>
      </c>
      <c r="R109">
        <f t="shared" si="43"/>
        <v>-0.69</v>
      </c>
      <c r="S109">
        <f t="shared" si="44"/>
        <v>-0.5</v>
      </c>
      <c r="T109">
        <f t="shared" si="45"/>
        <v>-0.18</v>
      </c>
      <c r="U109">
        <f t="shared" si="46"/>
        <v>0.22999999999999998</v>
      </c>
      <c r="V109">
        <f t="shared" si="47"/>
        <v>0.050000000000000044</v>
      </c>
      <c r="W109">
        <f t="shared" si="48"/>
        <v>0.52</v>
      </c>
      <c r="Y109">
        <v>1996</v>
      </c>
      <c r="Z109">
        <f t="shared" si="49"/>
        <v>-0.19</v>
      </c>
      <c r="AA109">
        <f t="shared" si="50"/>
        <v>-0.69</v>
      </c>
      <c r="AB109">
        <f aca="true" t="shared" si="61" ref="AB109:AB129">ROUND(AVERAGE(K109:O109),2)</f>
        <v>0.52</v>
      </c>
      <c r="AC109">
        <f aca="true" t="shared" si="62" ref="AC109:AC140">AB109-AA109</f>
        <v>1.21</v>
      </c>
      <c r="AD109">
        <f t="shared" si="51"/>
        <v>0.26</v>
      </c>
      <c r="AF109">
        <v>1996</v>
      </c>
      <c r="AG109">
        <f t="shared" si="52"/>
        <v>1.02</v>
      </c>
      <c r="AH109">
        <f t="shared" si="53"/>
        <v>0.52</v>
      </c>
      <c r="AI109">
        <f aca="true" t="shared" si="63" ref="AI109:AI129">ROUND(AVERAGE(J109:N109),2)</f>
        <v>0.28</v>
      </c>
      <c r="AJ109">
        <f aca="true" t="shared" si="64" ref="AJ109:AJ140">AI109-AH109</f>
        <v>-0.24</v>
      </c>
      <c r="AK109">
        <f t="shared" si="54"/>
        <v>0.56</v>
      </c>
    </row>
    <row r="110" spans="1:37" ht="15">
      <c r="A110">
        <v>1997</v>
      </c>
      <c r="B110">
        <v>0.23</v>
      </c>
      <c r="C110">
        <v>0.13</v>
      </c>
      <c r="D110">
        <v>-0.25</v>
      </c>
      <c r="E110">
        <v>0.05</v>
      </c>
      <c r="F110">
        <v>-0.09</v>
      </c>
      <c r="G110">
        <v>-0.24</v>
      </c>
      <c r="I110">
        <v>1997</v>
      </c>
      <c r="J110">
        <f t="shared" si="55"/>
        <v>0.23</v>
      </c>
      <c r="K110">
        <f t="shared" si="56"/>
        <v>0.21500000000000002</v>
      </c>
      <c r="L110">
        <f t="shared" si="57"/>
        <v>0.22000000000000003</v>
      </c>
      <c r="M110">
        <f t="shared" si="58"/>
        <v>1.02</v>
      </c>
      <c r="N110">
        <f t="shared" si="59"/>
        <v>0.25</v>
      </c>
      <c r="O110">
        <f t="shared" si="60"/>
        <v>0.7000000000000001</v>
      </c>
      <c r="Q110">
        <v>1997</v>
      </c>
      <c r="R110">
        <f t="shared" si="43"/>
        <v>-0.27</v>
      </c>
      <c r="S110">
        <f t="shared" si="44"/>
        <v>-0.285</v>
      </c>
      <c r="T110">
        <f t="shared" si="45"/>
        <v>-0.27999999999999997</v>
      </c>
      <c r="U110">
        <f t="shared" si="46"/>
        <v>0.52</v>
      </c>
      <c r="V110">
        <f t="shared" si="47"/>
        <v>-0.25</v>
      </c>
      <c r="W110">
        <f t="shared" si="48"/>
        <v>0.20000000000000007</v>
      </c>
      <c r="Y110">
        <v>1997</v>
      </c>
      <c r="Z110">
        <f t="shared" si="49"/>
        <v>0.23</v>
      </c>
      <c r="AA110">
        <f t="shared" si="50"/>
        <v>-0.27</v>
      </c>
      <c r="AB110">
        <f t="shared" si="61"/>
        <v>0.48</v>
      </c>
      <c r="AC110">
        <f t="shared" si="62"/>
        <v>0.75</v>
      </c>
      <c r="AD110">
        <f t="shared" si="51"/>
        <v>0.6799999999999999</v>
      </c>
      <c r="AF110">
        <v>1997</v>
      </c>
      <c r="AG110">
        <f t="shared" si="52"/>
        <v>0.7000000000000001</v>
      </c>
      <c r="AH110">
        <f t="shared" si="53"/>
        <v>0.20000000000000007</v>
      </c>
      <c r="AI110">
        <f t="shared" si="63"/>
        <v>0.39</v>
      </c>
      <c r="AJ110">
        <f t="shared" si="64"/>
        <v>0.18999999999999995</v>
      </c>
      <c r="AK110">
        <f t="shared" si="54"/>
        <v>0.24000000000000007</v>
      </c>
    </row>
    <row r="111" spans="1:37" ht="15">
      <c r="A111">
        <v>1998</v>
      </c>
      <c r="B111">
        <v>0.23</v>
      </c>
      <c r="C111">
        <v>-0.12</v>
      </c>
      <c r="D111">
        <v>0.18</v>
      </c>
      <c r="E111">
        <v>-0.09</v>
      </c>
      <c r="F111">
        <v>0.17</v>
      </c>
      <c r="G111">
        <v>-0.18</v>
      </c>
      <c r="I111">
        <v>1998</v>
      </c>
      <c r="J111">
        <f t="shared" si="55"/>
        <v>0.23</v>
      </c>
      <c r="K111">
        <f t="shared" si="56"/>
        <v>-0.03</v>
      </c>
      <c r="L111">
        <f t="shared" si="57"/>
        <v>0.6599999999999999</v>
      </c>
      <c r="M111">
        <f t="shared" si="58"/>
        <v>0.89</v>
      </c>
      <c r="N111">
        <f t="shared" si="59"/>
        <v>0.53</v>
      </c>
      <c r="O111">
        <f t="shared" si="60"/>
        <v>0.78</v>
      </c>
      <c r="Q111">
        <v>1998</v>
      </c>
      <c r="R111">
        <f t="shared" si="43"/>
        <v>-0.27</v>
      </c>
      <c r="S111">
        <f t="shared" si="44"/>
        <v>-0.53</v>
      </c>
      <c r="T111">
        <f t="shared" si="45"/>
        <v>0.15999999999999992</v>
      </c>
      <c r="U111">
        <f t="shared" si="46"/>
        <v>0.39</v>
      </c>
      <c r="V111">
        <f t="shared" si="47"/>
        <v>0.030000000000000027</v>
      </c>
      <c r="W111">
        <f t="shared" si="48"/>
        <v>0.28</v>
      </c>
      <c r="Y111">
        <v>1998</v>
      </c>
      <c r="Z111">
        <f t="shared" si="49"/>
        <v>0.23</v>
      </c>
      <c r="AA111">
        <f t="shared" si="50"/>
        <v>-0.27</v>
      </c>
      <c r="AB111">
        <f t="shared" si="61"/>
        <v>0.57</v>
      </c>
      <c r="AC111">
        <f t="shared" si="62"/>
        <v>0.84</v>
      </c>
      <c r="AD111">
        <f t="shared" si="51"/>
        <v>0.6799999999999999</v>
      </c>
      <c r="AF111">
        <v>1998</v>
      </c>
      <c r="AG111">
        <f t="shared" si="52"/>
        <v>0.78</v>
      </c>
      <c r="AH111">
        <f t="shared" si="53"/>
        <v>0.28</v>
      </c>
      <c r="AI111">
        <f t="shared" si="63"/>
        <v>0.46</v>
      </c>
      <c r="AJ111">
        <f t="shared" si="64"/>
        <v>0.18</v>
      </c>
      <c r="AK111">
        <f t="shared" si="54"/>
        <v>0.32</v>
      </c>
    </row>
    <row r="112" spans="1:37" ht="15">
      <c r="A112">
        <v>1999</v>
      </c>
      <c r="B112">
        <v>0.14</v>
      </c>
      <c r="C112">
        <v>-0.05</v>
      </c>
      <c r="D112">
        <v>-0.25</v>
      </c>
      <c r="E112">
        <v>-0.15</v>
      </c>
      <c r="F112">
        <v>-0.05</v>
      </c>
      <c r="G112">
        <v>-0.16</v>
      </c>
      <c r="I112">
        <v>1999</v>
      </c>
      <c r="J112">
        <f t="shared" si="55"/>
        <v>0.14</v>
      </c>
      <c r="K112">
        <f t="shared" si="56"/>
        <v>0.045</v>
      </c>
      <c r="L112">
        <f t="shared" si="57"/>
        <v>0.24</v>
      </c>
      <c r="M112">
        <f t="shared" si="58"/>
        <v>0.84</v>
      </c>
      <c r="N112">
        <f t="shared" si="59"/>
        <v>0.33</v>
      </c>
      <c r="O112">
        <f t="shared" si="60"/>
        <v>0.82</v>
      </c>
      <c r="Q112">
        <v>1999</v>
      </c>
      <c r="R112">
        <f t="shared" si="43"/>
        <v>-0.36</v>
      </c>
      <c r="S112">
        <f t="shared" si="44"/>
        <v>-0.455</v>
      </c>
      <c r="T112">
        <f t="shared" si="45"/>
        <v>-0.26</v>
      </c>
      <c r="U112">
        <f t="shared" si="46"/>
        <v>0.33999999999999997</v>
      </c>
      <c r="V112">
        <f t="shared" si="47"/>
        <v>-0.16999999999999998</v>
      </c>
      <c r="W112">
        <f t="shared" si="48"/>
        <v>0.31999999999999995</v>
      </c>
      <c r="Y112">
        <v>1999</v>
      </c>
      <c r="Z112">
        <f t="shared" si="49"/>
        <v>0.14</v>
      </c>
      <c r="AA112">
        <f t="shared" si="50"/>
        <v>-0.36</v>
      </c>
      <c r="AB112">
        <f t="shared" si="61"/>
        <v>0.46</v>
      </c>
      <c r="AC112">
        <f t="shared" si="62"/>
        <v>0.8200000000000001</v>
      </c>
      <c r="AD112">
        <f t="shared" si="51"/>
        <v>0.59</v>
      </c>
      <c r="AF112">
        <v>1999</v>
      </c>
      <c r="AG112">
        <f t="shared" si="52"/>
        <v>0.82</v>
      </c>
      <c r="AH112">
        <f t="shared" si="53"/>
        <v>0.31999999999999995</v>
      </c>
      <c r="AI112">
        <f t="shared" si="63"/>
        <v>0.32</v>
      </c>
      <c r="AJ112">
        <f t="shared" si="64"/>
        <v>0</v>
      </c>
      <c r="AK112">
        <f t="shared" si="54"/>
        <v>0.35999999999999993</v>
      </c>
    </row>
    <row r="113" spans="1:37" ht="15">
      <c r="A113">
        <v>2000</v>
      </c>
      <c r="B113">
        <v>0.05</v>
      </c>
      <c r="C113">
        <v>0.09</v>
      </c>
      <c r="D113">
        <v>-0.12</v>
      </c>
      <c r="E113">
        <v>-0.09</v>
      </c>
      <c r="F113">
        <v>0.23</v>
      </c>
      <c r="G113">
        <v>0.21</v>
      </c>
      <c r="I113">
        <v>2000</v>
      </c>
      <c r="J113">
        <f t="shared" si="55"/>
        <v>0.05</v>
      </c>
      <c r="K113">
        <f t="shared" si="56"/>
        <v>0.19</v>
      </c>
      <c r="L113">
        <f t="shared" si="57"/>
        <v>0.38</v>
      </c>
      <c r="M113">
        <f t="shared" si="58"/>
        <v>0.91</v>
      </c>
      <c r="N113">
        <f t="shared" si="59"/>
        <v>0.63</v>
      </c>
      <c r="O113">
        <f t="shared" si="60"/>
        <v>1.21</v>
      </c>
      <c r="Q113">
        <v>2000</v>
      </c>
      <c r="R113">
        <f t="shared" si="43"/>
        <v>-0.45</v>
      </c>
      <c r="S113">
        <f t="shared" si="44"/>
        <v>-0.31</v>
      </c>
      <c r="T113">
        <f t="shared" si="45"/>
        <v>-0.12</v>
      </c>
      <c r="U113">
        <f t="shared" si="46"/>
        <v>0.41000000000000003</v>
      </c>
      <c r="V113">
        <f t="shared" si="47"/>
        <v>0.13</v>
      </c>
      <c r="W113">
        <f t="shared" si="48"/>
        <v>0.71</v>
      </c>
      <c r="Y113">
        <v>2000</v>
      </c>
      <c r="Z113">
        <f t="shared" si="49"/>
        <v>0.05</v>
      </c>
      <c r="AA113">
        <f t="shared" si="50"/>
        <v>-0.45</v>
      </c>
      <c r="AB113">
        <f t="shared" si="61"/>
        <v>0.66</v>
      </c>
      <c r="AC113">
        <f t="shared" si="62"/>
        <v>1.11</v>
      </c>
      <c r="AD113">
        <f t="shared" si="51"/>
        <v>0.49999999999999994</v>
      </c>
      <c r="AF113">
        <v>2000</v>
      </c>
      <c r="AG113">
        <f t="shared" si="52"/>
        <v>1.21</v>
      </c>
      <c r="AH113">
        <f t="shared" si="53"/>
        <v>0.71</v>
      </c>
      <c r="AI113">
        <f t="shared" si="63"/>
        <v>0.43</v>
      </c>
      <c r="AJ113">
        <f t="shared" si="64"/>
        <v>-0.27999999999999997</v>
      </c>
      <c r="AK113">
        <f t="shared" si="54"/>
        <v>0.75</v>
      </c>
    </row>
    <row r="114" spans="1:37" ht="15">
      <c r="A114">
        <v>2001</v>
      </c>
      <c r="B114">
        <v>0.08</v>
      </c>
      <c r="C114">
        <v>-0.02</v>
      </c>
      <c r="D114">
        <v>0.09</v>
      </c>
      <c r="E114">
        <v>-0.03</v>
      </c>
      <c r="F114">
        <v>-0.01</v>
      </c>
      <c r="G114">
        <v>0.03</v>
      </c>
      <c r="I114">
        <v>2001</v>
      </c>
      <c r="J114">
        <f t="shared" si="55"/>
        <v>0.08</v>
      </c>
      <c r="K114">
        <f t="shared" si="56"/>
        <v>0.08499999999999999</v>
      </c>
      <c r="L114">
        <f t="shared" si="57"/>
        <v>0.6</v>
      </c>
      <c r="M114">
        <f t="shared" si="58"/>
        <v>0.98</v>
      </c>
      <c r="N114">
        <f t="shared" si="59"/>
        <v>0.41</v>
      </c>
      <c r="O114">
        <f t="shared" si="60"/>
        <v>1.05</v>
      </c>
      <c r="Q114">
        <v>2001</v>
      </c>
      <c r="R114">
        <f t="shared" si="43"/>
        <v>0.08</v>
      </c>
      <c r="S114">
        <f t="shared" si="44"/>
        <v>0.08499999999999999</v>
      </c>
      <c r="T114">
        <f t="shared" si="45"/>
        <v>0.6</v>
      </c>
      <c r="U114">
        <f t="shared" si="46"/>
        <v>0.98</v>
      </c>
      <c r="V114">
        <f t="shared" si="47"/>
        <v>0.41</v>
      </c>
      <c r="W114">
        <f t="shared" si="48"/>
        <v>1.05</v>
      </c>
      <c r="Y114">
        <v>2001</v>
      </c>
      <c r="Z114">
        <f t="shared" si="49"/>
        <v>0.08</v>
      </c>
      <c r="AA114">
        <f t="shared" si="50"/>
        <v>0.08</v>
      </c>
      <c r="AB114">
        <f t="shared" si="61"/>
        <v>0.63</v>
      </c>
      <c r="AC114">
        <f t="shared" si="62"/>
        <v>0.55</v>
      </c>
      <c r="AD114">
        <f t="shared" si="51"/>
        <v>0.84</v>
      </c>
      <c r="AF114">
        <v>2001</v>
      </c>
      <c r="AG114">
        <f t="shared" si="52"/>
        <v>1.05</v>
      </c>
      <c r="AH114">
        <f t="shared" si="53"/>
        <v>1.05</v>
      </c>
      <c r="AI114">
        <f t="shared" si="63"/>
        <v>0.43</v>
      </c>
      <c r="AJ114">
        <f t="shared" si="64"/>
        <v>-0.6200000000000001</v>
      </c>
      <c r="AK114">
        <f t="shared" si="54"/>
        <v>0.37</v>
      </c>
    </row>
    <row r="115" spans="1:37" ht="15">
      <c r="A115">
        <v>2002</v>
      </c>
      <c r="B115">
        <v>-0.01</v>
      </c>
      <c r="C115">
        <v>-0.04</v>
      </c>
      <c r="D115">
        <v>0.08</v>
      </c>
      <c r="E115">
        <v>-0.13</v>
      </c>
      <c r="F115">
        <v>0.09</v>
      </c>
      <c r="G115">
        <v>0.13</v>
      </c>
      <c r="I115">
        <v>2002</v>
      </c>
      <c r="J115">
        <f t="shared" si="55"/>
        <v>-0.01</v>
      </c>
      <c r="K115">
        <f t="shared" si="56"/>
        <v>0.07</v>
      </c>
      <c r="L115">
        <f t="shared" si="57"/>
        <v>0.6</v>
      </c>
      <c r="M115">
        <f t="shared" si="58"/>
        <v>0.89</v>
      </c>
      <c r="N115">
        <f t="shared" si="59"/>
        <v>0.53</v>
      </c>
      <c r="O115">
        <f t="shared" si="60"/>
        <v>1.17</v>
      </c>
      <c r="Q115">
        <v>2002</v>
      </c>
      <c r="R115">
        <f t="shared" si="43"/>
        <v>-0.01</v>
      </c>
      <c r="S115">
        <f t="shared" si="44"/>
        <v>0.07</v>
      </c>
      <c r="T115">
        <f t="shared" si="45"/>
        <v>0.6</v>
      </c>
      <c r="U115">
        <f t="shared" si="46"/>
        <v>0.89</v>
      </c>
      <c r="V115">
        <f t="shared" si="47"/>
        <v>0.53</v>
      </c>
      <c r="W115">
        <f t="shared" si="48"/>
        <v>1.17</v>
      </c>
      <c r="Y115">
        <v>2002</v>
      </c>
      <c r="Z115">
        <f t="shared" si="49"/>
        <v>-0.01</v>
      </c>
      <c r="AA115">
        <f t="shared" si="50"/>
        <v>-0.01</v>
      </c>
      <c r="AB115">
        <f t="shared" si="61"/>
        <v>0.65</v>
      </c>
      <c r="AC115">
        <f t="shared" si="62"/>
        <v>0.66</v>
      </c>
      <c r="AD115">
        <f t="shared" si="51"/>
        <v>0.75</v>
      </c>
      <c r="AF115">
        <v>2002</v>
      </c>
      <c r="AG115">
        <f t="shared" si="52"/>
        <v>1.17</v>
      </c>
      <c r="AH115">
        <f t="shared" si="53"/>
        <v>1.17</v>
      </c>
      <c r="AI115">
        <f t="shared" si="63"/>
        <v>0.42</v>
      </c>
      <c r="AJ115">
        <f t="shared" si="64"/>
        <v>-0.75</v>
      </c>
      <c r="AK115">
        <f t="shared" si="54"/>
        <v>0.4899999999999999</v>
      </c>
    </row>
    <row r="116" spans="1:37" ht="15">
      <c r="A116">
        <v>2003</v>
      </c>
      <c r="B116">
        <v>-0.13</v>
      </c>
      <c r="C116">
        <v>0.19</v>
      </c>
      <c r="D116">
        <v>-0.05</v>
      </c>
      <c r="E116">
        <v>-0.01</v>
      </c>
      <c r="F116">
        <v>-0.1</v>
      </c>
      <c r="G116">
        <v>-0.09</v>
      </c>
      <c r="I116">
        <v>2003</v>
      </c>
      <c r="J116">
        <f t="shared" si="55"/>
        <v>-0.13</v>
      </c>
      <c r="K116">
        <f t="shared" si="56"/>
        <v>0.305</v>
      </c>
      <c r="L116">
        <f t="shared" si="57"/>
        <v>0.48000000000000004</v>
      </c>
      <c r="M116">
        <f t="shared" si="58"/>
        <v>1.02</v>
      </c>
      <c r="N116">
        <f t="shared" si="59"/>
        <v>0.36</v>
      </c>
      <c r="O116">
        <f t="shared" si="60"/>
        <v>0.9700000000000001</v>
      </c>
      <c r="Q116">
        <v>2003</v>
      </c>
      <c r="R116">
        <f t="shared" si="43"/>
        <v>-0.13</v>
      </c>
      <c r="S116">
        <f t="shared" si="44"/>
        <v>0.305</v>
      </c>
      <c r="T116">
        <f t="shared" si="45"/>
        <v>0.48000000000000004</v>
      </c>
      <c r="U116">
        <f t="shared" si="46"/>
        <v>1.02</v>
      </c>
      <c r="V116">
        <f t="shared" si="47"/>
        <v>0.36</v>
      </c>
      <c r="W116">
        <f t="shared" si="48"/>
        <v>0.9700000000000001</v>
      </c>
      <c r="Y116">
        <v>2003</v>
      </c>
      <c r="Z116">
        <f t="shared" si="49"/>
        <v>-0.13</v>
      </c>
      <c r="AA116">
        <f t="shared" si="50"/>
        <v>-0.13</v>
      </c>
      <c r="AB116">
        <f t="shared" si="61"/>
        <v>0.63</v>
      </c>
      <c r="AC116">
        <f t="shared" si="62"/>
        <v>0.76</v>
      </c>
      <c r="AD116">
        <f t="shared" si="51"/>
        <v>0.63</v>
      </c>
      <c r="AF116">
        <v>2003</v>
      </c>
      <c r="AG116">
        <f t="shared" si="52"/>
        <v>0.9700000000000001</v>
      </c>
      <c r="AH116">
        <f t="shared" si="53"/>
        <v>0.9700000000000001</v>
      </c>
      <c r="AI116">
        <f t="shared" si="63"/>
        <v>0.41</v>
      </c>
      <c r="AJ116">
        <f t="shared" si="64"/>
        <v>-0.56</v>
      </c>
      <c r="AK116">
        <f t="shared" si="54"/>
        <v>0.29000000000000004</v>
      </c>
    </row>
    <row r="117" spans="1:37" ht="15">
      <c r="A117">
        <v>2004</v>
      </c>
      <c r="B117">
        <v>0.04</v>
      </c>
      <c r="C117">
        <v>0.02</v>
      </c>
      <c r="D117">
        <v>-0.04</v>
      </c>
      <c r="E117">
        <v>0.01</v>
      </c>
      <c r="F117">
        <v>-0.07</v>
      </c>
      <c r="G117">
        <v>-0.21</v>
      </c>
      <c r="I117">
        <v>2004</v>
      </c>
      <c r="J117">
        <f t="shared" si="55"/>
        <v>0.04</v>
      </c>
      <c r="K117">
        <f t="shared" si="56"/>
        <v>0.13999999999999999</v>
      </c>
      <c r="L117">
        <f t="shared" si="57"/>
        <v>0.5</v>
      </c>
      <c r="M117">
        <f t="shared" si="58"/>
        <v>1.05</v>
      </c>
      <c r="N117">
        <f t="shared" si="59"/>
        <v>0.41</v>
      </c>
      <c r="O117">
        <f t="shared" si="60"/>
        <v>0.8700000000000001</v>
      </c>
      <c r="Q117">
        <v>2004</v>
      </c>
      <c r="R117">
        <f t="shared" si="43"/>
        <v>0.04</v>
      </c>
      <c r="S117">
        <f t="shared" si="44"/>
        <v>0.13999999999999999</v>
      </c>
      <c r="T117">
        <f t="shared" si="45"/>
        <v>0.5</v>
      </c>
      <c r="U117">
        <f t="shared" si="46"/>
        <v>1.05</v>
      </c>
      <c r="V117">
        <f t="shared" si="47"/>
        <v>0.41</v>
      </c>
      <c r="W117">
        <f t="shared" si="48"/>
        <v>0.8700000000000001</v>
      </c>
      <c r="Y117">
        <v>2004</v>
      </c>
      <c r="Z117">
        <f t="shared" si="49"/>
        <v>0.04</v>
      </c>
      <c r="AA117">
        <f t="shared" si="50"/>
        <v>0.04</v>
      </c>
      <c r="AB117">
        <f t="shared" si="61"/>
        <v>0.59</v>
      </c>
      <c r="AC117">
        <f t="shared" si="62"/>
        <v>0.5499999999999999</v>
      </c>
      <c r="AD117">
        <f t="shared" si="51"/>
        <v>0.8</v>
      </c>
      <c r="AF117">
        <v>2004</v>
      </c>
      <c r="AG117">
        <f t="shared" si="52"/>
        <v>0.8700000000000001</v>
      </c>
      <c r="AH117">
        <f t="shared" si="53"/>
        <v>0.8700000000000001</v>
      </c>
      <c r="AI117">
        <f t="shared" si="63"/>
        <v>0.43</v>
      </c>
      <c r="AJ117">
        <f t="shared" si="64"/>
        <v>-0.4400000000000001</v>
      </c>
      <c r="AK117">
        <f t="shared" si="54"/>
        <v>0.19000000000000006</v>
      </c>
    </row>
    <row r="118" spans="1:37" ht="15">
      <c r="A118">
        <v>2005</v>
      </c>
      <c r="B118">
        <v>-0.16</v>
      </c>
      <c r="C118">
        <v>-0.17</v>
      </c>
      <c r="D118">
        <v>0.25</v>
      </c>
      <c r="E118">
        <v>0.16</v>
      </c>
      <c r="F118">
        <v>-0.04</v>
      </c>
      <c r="G118">
        <v>0.14</v>
      </c>
      <c r="I118">
        <v>2005</v>
      </c>
      <c r="J118">
        <f t="shared" si="55"/>
        <v>-0.16</v>
      </c>
      <c r="K118">
        <f t="shared" si="56"/>
        <v>-0.04500000000000001</v>
      </c>
      <c r="L118">
        <f t="shared" si="57"/>
        <v>0.8</v>
      </c>
      <c r="M118">
        <f t="shared" si="58"/>
        <v>1.21</v>
      </c>
      <c r="N118">
        <f t="shared" si="59"/>
        <v>0.46</v>
      </c>
      <c r="O118">
        <f t="shared" si="60"/>
        <v>1.2400000000000002</v>
      </c>
      <c r="Q118">
        <v>2005</v>
      </c>
      <c r="R118">
        <f t="shared" si="43"/>
        <v>-0.16</v>
      </c>
      <c r="S118">
        <f t="shared" si="44"/>
        <v>-0.04500000000000001</v>
      </c>
      <c r="T118">
        <f t="shared" si="45"/>
        <v>0.8</v>
      </c>
      <c r="U118">
        <f t="shared" si="46"/>
        <v>1.21</v>
      </c>
      <c r="V118">
        <f t="shared" si="47"/>
        <v>0.46</v>
      </c>
      <c r="W118">
        <f t="shared" si="48"/>
        <v>1.2400000000000002</v>
      </c>
      <c r="Y118">
        <v>2005</v>
      </c>
      <c r="Z118">
        <f t="shared" si="49"/>
        <v>-0.16</v>
      </c>
      <c r="AA118">
        <f t="shared" si="50"/>
        <v>-0.16</v>
      </c>
      <c r="AB118">
        <f t="shared" si="61"/>
        <v>0.73</v>
      </c>
      <c r="AC118">
        <f t="shared" si="62"/>
        <v>0.89</v>
      </c>
      <c r="AD118">
        <f t="shared" si="51"/>
        <v>0.6</v>
      </c>
      <c r="AF118">
        <v>2005</v>
      </c>
      <c r="AG118">
        <f t="shared" si="52"/>
        <v>1.2400000000000002</v>
      </c>
      <c r="AH118">
        <f t="shared" si="53"/>
        <v>1.2400000000000002</v>
      </c>
      <c r="AI118">
        <f t="shared" si="63"/>
        <v>0.45</v>
      </c>
      <c r="AJ118">
        <f t="shared" si="64"/>
        <v>-0.7900000000000003</v>
      </c>
      <c r="AK118">
        <f t="shared" si="54"/>
        <v>0.5600000000000002</v>
      </c>
    </row>
    <row r="119" spans="1:37" ht="15">
      <c r="A119">
        <v>2006</v>
      </c>
      <c r="B119">
        <v>0.15</v>
      </c>
      <c r="C119">
        <v>0.11</v>
      </c>
      <c r="D119">
        <v>0.14</v>
      </c>
      <c r="E119">
        <v>0.2</v>
      </c>
      <c r="F119">
        <v>-0.15</v>
      </c>
      <c r="G119">
        <v>-0.01</v>
      </c>
      <c r="I119">
        <v>2006</v>
      </c>
      <c r="J119">
        <f t="shared" si="55"/>
        <v>0.15</v>
      </c>
      <c r="K119">
        <f t="shared" si="56"/>
        <v>0.24</v>
      </c>
      <c r="L119">
        <f t="shared" si="57"/>
        <v>0.7000000000000001</v>
      </c>
      <c r="M119">
        <f t="shared" si="58"/>
        <v>1.26</v>
      </c>
      <c r="N119">
        <f t="shared" si="59"/>
        <v>0.37</v>
      </c>
      <c r="O119">
        <f t="shared" si="60"/>
        <v>1.11</v>
      </c>
      <c r="Q119">
        <v>2006</v>
      </c>
      <c r="R119">
        <f t="shared" si="43"/>
        <v>0.15</v>
      </c>
      <c r="S119">
        <f t="shared" si="44"/>
        <v>0.24</v>
      </c>
      <c r="T119">
        <f t="shared" si="45"/>
        <v>0.7000000000000001</v>
      </c>
      <c r="U119">
        <f t="shared" si="46"/>
        <v>1.26</v>
      </c>
      <c r="V119">
        <f t="shared" si="47"/>
        <v>0.37</v>
      </c>
      <c r="W119">
        <f t="shared" si="48"/>
        <v>1.11</v>
      </c>
      <c r="Y119">
        <v>2006</v>
      </c>
      <c r="Z119">
        <f t="shared" si="49"/>
        <v>0.15</v>
      </c>
      <c r="AA119">
        <f t="shared" si="50"/>
        <v>0.15</v>
      </c>
      <c r="AB119">
        <f t="shared" si="61"/>
        <v>0.74</v>
      </c>
      <c r="AC119">
        <f t="shared" si="62"/>
        <v>0.59</v>
      </c>
      <c r="AD119">
        <f t="shared" si="51"/>
        <v>0.91</v>
      </c>
      <c r="AF119">
        <v>2006</v>
      </c>
      <c r="AG119">
        <f t="shared" si="52"/>
        <v>1.11</v>
      </c>
      <c r="AH119">
        <f t="shared" si="53"/>
        <v>1.11</v>
      </c>
      <c r="AI119">
        <f t="shared" si="63"/>
        <v>0.54</v>
      </c>
      <c r="AJ119">
        <f t="shared" si="64"/>
        <v>-0.5700000000000001</v>
      </c>
      <c r="AK119">
        <f t="shared" si="54"/>
        <v>0.43000000000000005</v>
      </c>
    </row>
    <row r="120" spans="1:37" ht="15">
      <c r="A120">
        <v>2007</v>
      </c>
      <c r="B120">
        <v>0.16</v>
      </c>
      <c r="C120">
        <v>0.12</v>
      </c>
      <c r="D120">
        <v>0.06</v>
      </c>
      <c r="E120">
        <v>-0.2</v>
      </c>
      <c r="F120">
        <v>0.07</v>
      </c>
      <c r="G120">
        <v>0.02</v>
      </c>
      <c r="I120">
        <v>2007</v>
      </c>
      <c r="J120">
        <f t="shared" si="55"/>
        <v>0.16</v>
      </c>
      <c r="K120">
        <f t="shared" si="56"/>
        <v>0.255</v>
      </c>
      <c r="L120">
        <f t="shared" si="57"/>
        <v>0.6300000000000001</v>
      </c>
      <c r="M120">
        <f t="shared" si="58"/>
        <v>0.8700000000000001</v>
      </c>
      <c r="N120">
        <f t="shared" si="59"/>
        <v>0.6100000000000001</v>
      </c>
      <c r="O120">
        <f t="shared" si="60"/>
        <v>1.1600000000000001</v>
      </c>
      <c r="Q120">
        <v>2007</v>
      </c>
      <c r="R120">
        <f t="shared" si="43"/>
        <v>0.16</v>
      </c>
      <c r="S120">
        <f t="shared" si="44"/>
        <v>0.255</v>
      </c>
      <c r="T120">
        <f t="shared" si="45"/>
        <v>0.6300000000000001</v>
      </c>
      <c r="U120">
        <f t="shared" si="46"/>
        <v>0.8700000000000001</v>
      </c>
      <c r="V120">
        <f t="shared" si="47"/>
        <v>0.6100000000000001</v>
      </c>
      <c r="W120">
        <f t="shared" si="48"/>
        <v>1.1600000000000001</v>
      </c>
      <c r="Y120">
        <v>2007</v>
      </c>
      <c r="Z120">
        <f t="shared" si="49"/>
        <v>0.16</v>
      </c>
      <c r="AA120">
        <f t="shared" si="50"/>
        <v>0.16</v>
      </c>
      <c r="AB120">
        <f t="shared" si="61"/>
        <v>0.71</v>
      </c>
      <c r="AC120">
        <f t="shared" si="62"/>
        <v>0.5499999999999999</v>
      </c>
      <c r="AD120">
        <f t="shared" si="51"/>
        <v>0.92</v>
      </c>
      <c r="AF120">
        <v>2007</v>
      </c>
      <c r="AG120">
        <f t="shared" si="52"/>
        <v>1.1600000000000001</v>
      </c>
      <c r="AH120">
        <f t="shared" si="53"/>
        <v>1.1600000000000001</v>
      </c>
      <c r="AI120">
        <f t="shared" si="63"/>
        <v>0.51</v>
      </c>
      <c r="AJ120">
        <f t="shared" si="64"/>
        <v>-0.6500000000000001</v>
      </c>
      <c r="AK120">
        <f t="shared" si="54"/>
        <v>0.4800000000000001</v>
      </c>
    </row>
    <row r="121" spans="1:37" ht="15">
      <c r="A121">
        <v>2008</v>
      </c>
      <c r="B121">
        <v>-0.21</v>
      </c>
      <c r="C121">
        <v>-0.02</v>
      </c>
      <c r="D121">
        <v>0.06</v>
      </c>
      <c r="E121">
        <v>0.02</v>
      </c>
      <c r="F121">
        <v>0.24</v>
      </c>
      <c r="G121">
        <v>0.11</v>
      </c>
      <c r="I121">
        <v>2008</v>
      </c>
      <c r="J121">
        <f t="shared" si="55"/>
        <v>-0.21</v>
      </c>
      <c r="K121">
        <f t="shared" si="56"/>
        <v>0.12000000000000001</v>
      </c>
      <c r="L121">
        <f t="shared" si="57"/>
        <v>0.6399999999999999</v>
      </c>
      <c r="M121">
        <f t="shared" si="58"/>
        <v>1.1</v>
      </c>
      <c r="N121">
        <f t="shared" si="59"/>
        <v>0.8</v>
      </c>
      <c r="O121">
        <f t="shared" si="60"/>
        <v>1.27</v>
      </c>
      <c r="Q121">
        <v>2008</v>
      </c>
      <c r="R121">
        <f t="shared" si="43"/>
        <v>-0.21</v>
      </c>
      <c r="S121">
        <f t="shared" si="44"/>
        <v>0.12000000000000001</v>
      </c>
      <c r="T121">
        <f t="shared" si="45"/>
        <v>0.6399999999999999</v>
      </c>
      <c r="U121">
        <f t="shared" si="46"/>
        <v>1.1</v>
      </c>
      <c r="V121">
        <f t="shared" si="47"/>
        <v>0.8</v>
      </c>
      <c r="W121">
        <f t="shared" si="48"/>
        <v>1.27</v>
      </c>
      <c r="Y121">
        <v>2008</v>
      </c>
      <c r="Z121">
        <f t="shared" si="49"/>
        <v>-0.21</v>
      </c>
      <c r="AA121">
        <f t="shared" si="50"/>
        <v>-0.21</v>
      </c>
      <c r="AB121">
        <f t="shared" si="61"/>
        <v>0.79</v>
      </c>
      <c r="AC121">
        <f t="shared" si="62"/>
        <v>1</v>
      </c>
      <c r="AD121">
        <f t="shared" si="51"/>
        <v>0.55</v>
      </c>
      <c r="AF121">
        <v>2008</v>
      </c>
      <c r="AG121">
        <f t="shared" si="52"/>
        <v>1.27</v>
      </c>
      <c r="AH121">
        <f t="shared" si="53"/>
        <v>1.27</v>
      </c>
      <c r="AI121">
        <f t="shared" si="63"/>
        <v>0.49</v>
      </c>
      <c r="AJ121">
        <f t="shared" si="64"/>
        <v>-0.78</v>
      </c>
      <c r="AK121">
        <f t="shared" si="54"/>
        <v>0.59</v>
      </c>
    </row>
    <row r="122" spans="1:37" ht="15">
      <c r="A122">
        <v>2009</v>
      </c>
      <c r="B122">
        <v>-0.25</v>
      </c>
      <c r="C122">
        <v>-0.2</v>
      </c>
      <c r="D122">
        <v>0.17</v>
      </c>
      <c r="E122">
        <v>0.12</v>
      </c>
      <c r="F122">
        <v>0.2</v>
      </c>
      <c r="G122">
        <v>-0.18</v>
      </c>
      <c r="I122">
        <v>2009</v>
      </c>
      <c r="J122">
        <f t="shared" si="55"/>
        <v>-0.25</v>
      </c>
      <c r="K122">
        <f t="shared" si="56"/>
        <v>-0.05500000000000002</v>
      </c>
      <c r="L122">
        <f t="shared" si="57"/>
        <v>0.76</v>
      </c>
      <c r="M122">
        <f t="shared" si="58"/>
        <v>1.21</v>
      </c>
      <c r="N122">
        <f t="shared" si="59"/>
        <v>0.78</v>
      </c>
      <c r="O122">
        <f t="shared" si="60"/>
        <v>1</v>
      </c>
      <c r="Q122">
        <v>2009</v>
      </c>
      <c r="R122">
        <f t="shared" si="43"/>
        <v>-0.25</v>
      </c>
      <c r="S122">
        <f t="shared" si="44"/>
        <v>-0.05500000000000002</v>
      </c>
      <c r="T122">
        <f t="shared" si="45"/>
        <v>0.76</v>
      </c>
      <c r="U122">
        <f t="shared" si="46"/>
        <v>1.21</v>
      </c>
      <c r="V122">
        <f t="shared" si="47"/>
        <v>0.78</v>
      </c>
      <c r="W122">
        <f t="shared" si="48"/>
        <v>1</v>
      </c>
      <c r="Y122">
        <v>2009</v>
      </c>
      <c r="Z122">
        <f t="shared" si="49"/>
        <v>-0.25</v>
      </c>
      <c r="AA122">
        <f t="shared" si="50"/>
        <v>-0.25</v>
      </c>
      <c r="AB122">
        <f t="shared" si="61"/>
        <v>0.74</v>
      </c>
      <c r="AC122">
        <f t="shared" si="62"/>
        <v>0.99</v>
      </c>
      <c r="AD122">
        <f t="shared" si="51"/>
        <v>0.51</v>
      </c>
      <c r="AF122">
        <v>2009</v>
      </c>
      <c r="AG122">
        <f t="shared" si="52"/>
        <v>1</v>
      </c>
      <c r="AH122">
        <f t="shared" si="53"/>
        <v>1</v>
      </c>
      <c r="AI122">
        <f t="shared" si="63"/>
        <v>0.49</v>
      </c>
      <c r="AJ122">
        <f t="shared" si="64"/>
        <v>-0.51</v>
      </c>
      <c r="AK122">
        <f t="shared" si="54"/>
        <v>0.31999999999999995</v>
      </c>
    </row>
    <row r="123" spans="1:37" ht="15">
      <c r="A123">
        <v>2010</v>
      </c>
      <c r="B123">
        <v>-0.04</v>
      </c>
      <c r="C123">
        <v>0.02</v>
      </c>
      <c r="D123">
        <v>-0.15</v>
      </c>
      <c r="E123">
        <v>-0.18</v>
      </c>
      <c r="F123">
        <v>-0.04</v>
      </c>
      <c r="G123">
        <v>0.14</v>
      </c>
      <c r="I123">
        <v>2010</v>
      </c>
      <c r="J123">
        <f t="shared" si="55"/>
        <v>-0.04</v>
      </c>
      <c r="K123">
        <f t="shared" si="56"/>
        <v>0.16999999999999998</v>
      </c>
      <c r="L123">
        <f t="shared" si="57"/>
        <v>0.44999999999999996</v>
      </c>
      <c r="M123">
        <f t="shared" si="58"/>
        <v>0.9200000000000002</v>
      </c>
      <c r="N123">
        <f t="shared" si="59"/>
        <v>0.5599999999999999</v>
      </c>
      <c r="O123">
        <f t="shared" si="60"/>
        <v>1.3399999999999999</v>
      </c>
      <c r="Q123">
        <v>2010</v>
      </c>
      <c r="R123">
        <f t="shared" si="43"/>
        <v>-0.04</v>
      </c>
      <c r="S123">
        <f t="shared" si="44"/>
        <v>0.16999999999999998</v>
      </c>
      <c r="T123">
        <f t="shared" si="45"/>
        <v>0.44999999999999996</v>
      </c>
      <c r="U123">
        <f t="shared" si="46"/>
        <v>0.9200000000000002</v>
      </c>
      <c r="V123">
        <f t="shared" si="47"/>
        <v>0.5599999999999999</v>
      </c>
      <c r="W123">
        <f t="shared" si="48"/>
        <v>1.3399999999999999</v>
      </c>
      <c r="Y123">
        <v>2010</v>
      </c>
      <c r="Z123">
        <f t="shared" si="49"/>
        <v>-0.04</v>
      </c>
      <c r="AA123">
        <f t="shared" si="50"/>
        <v>-0.04</v>
      </c>
      <c r="AB123">
        <f t="shared" si="61"/>
        <v>0.69</v>
      </c>
      <c r="AC123">
        <f t="shared" si="62"/>
        <v>0.73</v>
      </c>
      <c r="AD123">
        <f t="shared" si="51"/>
        <v>0.72</v>
      </c>
      <c r="AF123">
        <v>2010</v>
      </c>
      <c r="AG123">
        <f t="shared" si="52"/>
        <v>1.3399999999999999</v>
      </c>
      <c r="AH123">
        <f t="shared" si="53"/>
        <v>1.3399999999999999</v>
      </c>
      <c r="AI123">
        <f t="shared" si="63"/>
        <v>0.41</v>
      </c>
      <c r="AJ123">
        <f t="shared" si="64"/>
        <v>-0.9299999999999999</v>
      </c>
      <c r="AK123">
        <f t="shared" si="54"/>
        <v>0.6599999999999998</v>
      </c>
    </row>
    <row r="124" spans="1:37" ht="15">
      <c r="A124">
        <v>2011</v>
      </c>
      <c r="B124">
        <v>0.2</v>
      </c>
      <c r="C124">
        <v>0.04</v>
      </c>
      <c r="D124">
        <v>-0.24</v>
      </c>
      <c r="E124">
        <v>-0.11</v>
      </c>
      <c r="F124">
        <v>-0.01</v>
      </c>
      <c r="G124">
        <v>-0.21</v>
      </c>
      <c r="I124">
        <v>2011</v>
      </c>
      <c r="J124">
        <f t="shared" si="55"/>
        <v>0.2</v>
      </c>
      <c r="K124">
        <f t="shared" si="56"/>
        <v>0.195</v>
      </c>
      <c r="L124">
        <f t="shared" si="57"/>
        <v>0.37</v>
      </c>
      <c r="M124">
        <f t="shared" si="58"/>
        <v>1</v>
      </c>
      <c r="N124">
        <f t="shared" si="59"/>
        <v>0.61</v>
      </c>
      <c r="O124">
        <f t="shared" si="60"/>
        <v>1.01</v>
      </c>
      <c r="Q124">
        <v>2011</v>
      </c>
      <c r="R124">
        <f t="shared" si="43"/>
        <v>0.2</v>
      </c>
      <c r="S124">
        <f t="shared" si="44"/>
        <v>0.195</v>
      </c>
      <c r="T124">
        <f t="shared" si="45"/>
        <v>0.37</v>
      </c>
      <c r="U124">
        <f t="shared" si="46"/>
        <v>1</v>
      </c>
      <c r="V124">
        <f t="shared" si="47"/>
        <v>0.61</v>
      </c>
      <c r="W124">
        <f t="shared" si="48"/>
        <v>1.01</v>
      </c>
      <c r="Y124">
        <v>2011</v>
      </c>
      <c r="Z124">
        <f t="shared" si="49"/>
        <v>0.2</v>
      </c>
      <c r="AA124">
        <f t="shared" si="50"/>
        <v>0.2</v>
      </c>
      <c r="AB124">
        <f t="shared" si="61"/>
        <v>0.64</v>
      </c>
      <c r="AC124">
        <f t="shared" si="62"/>
        <v>0.44</v>
      </c>
      <c r="AD124">
        <f t="shared" si="51"/>
        <v>0.96</v>
      </c>
      <c r="AF124">
        <v>2011</v>
      </c>
      <c r="AG124">
        <f t="shared" si="52"/>
        <v>1.01</v>
      </c>
      <c r="AH124">
        <f t="shared" si="53"/>
        <v>1.01</v>
      </c>
      <c r="AI124">
        <f t="shared" si="63"/>
        <v>0.48</v>
      </c>
      <c r="AJ124">
        <f t="shared" si="64"/>
        <v>-0.53</v>
      </c>
      <c r="AK124">
        <f t="shared" si="54"/>
        <v>0.32999999999999996</v>
      </c>
    </row>
    <row r="125" spans="1:37" ht="15">
      <c r="A125">
        <v>2012</v>
      </c>
      <c r="B125">
        <v>-0.24</v>
      </c>
      <c r="C125">
        <v>0.22</v>
      </c>
      <c r="D125">
        <v>0.11</v>
      </c>
      <c r="E125">
        <v>-0.21</v>
      </c>
      <c r="F125">
        <v>0.25</v>
      </c>
      <c r="G125">
        <v>-0.1</v>
      </c>
      <c r="I125">
        <v>2012</v>
      </c>
      <c r="J125">
        <f t="shared" si="55"/>
        <v>-0.24</v>
      </c>
      <c r="K125">
        <f t="shared" si="56"/>
        <v>0.38</v>
      </c>
      <c r="L125">
        <f t="shared" si="57"/>
        <v>0.73</v>
      </c>
      <c r="M125">
        <f t="shared" si="58"/>
        <v>0.9100000000000001</v>
      </c>
      <c r="N125">
        <f t="shared" si="59"/>
        <v>0.89</v>
      </c>
      <c r="O125">
        <f t="shared" si="60"/>
        <v>1.14</v>
      </c>
      <c r="Q125">
        <v>2012</v>
      </c>
      <c r="R125">
        <f t="shared" si="43"/>
        <v>-0.24</v>
      </c>
      <c r="S125">
        <f t="shared" si="44"/>
        <v>0.38</v>
      </c>
      <c r="T125">
        <f t="shared" si="45"/>
        <v>0.73</v>
      </c>
      <c r="U125">
        <f t="shared" si="46"/>
        <v>0.9100000000000001</v>
      </c>
      <c r="V125">
        <f t="shared" si="47"/>
        <v>0.89</v>
      </c>
      <c r="W125">
        <f t="shared" si="48"/>
        <v>1.14</v>
      </c>
      <c r="Y125">
        <v>2012</v>
      </c>
      <c r="Z125">
        <f t="shared" si="49"/>
        <v>-0.24</v>
      </c>
      <c r="AA125">
        <f t="shared" si="50"/>
        <v>-0.24</v>
      </c>
      <c r="AB125">
        <f t="shared" si="61"/>
        <v>0.81</v>
      </c>
      <c r="AC125">
        <f t="shared" si="62"/>
        <v>1.05</v>
      </c>
      <c r="AD125">
        <f t="shared" si="51"/>
        <v>0.52</v>
      </c>
      <c r="AF125">
        <v>2012</v>
      </c>
      <c r="AG125">
        <f t="shared" si="52"/>
        <v>1.14</v>
      </c>
      <c r="AH125">
        <f t="shared" si="53"/>
        <v>1.14</v>
      </c>
      <c r="AI125">
        <f t="shared" si="63"/>
        <v>0.53</v>
      </c>
      <c r="AJ125">
        <f t="shared" si="64"/>
        <v>-0.6099999999999999</v>
      </c>
      <c r="AK125">
        <f t="shared" si="54"/>
        <v>0.45999999999999985</v>
      </c>
    </row>
    <row r="126" spans="1:37" ht="15">
      <c r="A126">
        <v>2013</v>
      </c>
      <c r="B126">
        <v>-0.12</v>
      </c>
      <c r="C126">
        <v>0.09</v>
      </c>
      <c r="D126">
        <v>0.12</v>
      </c>
      <c r="E126">
        <v>0.05</v>
      </c>
      <c r="F126">
        <v>-0.13</v>
      </c>
      <c r="G126">
        <v>0.21</v>
      </c>
      <c r="I126">
        <v>2013</v>
      </c>
      <c r="J126">
        <f t="shared" si="55"/>
        <v>-0.12</v>
      </c>
      <c r="K126">
        <f t="shared" si="56"/>
        <v>0.255</v>
      </c>
      <c r="L126">
        <f t="shared" si="57"/>
        <v>0.75</v>
      </c>
      <c r="M126">
        <f t="shared" si="58"/>
        <v>1.1800000000000002</v>
      </c>
      <c r="N126">
        <f t="shared" si="59"/>
        <v>0.53</v>
      </c>
      <c r="O126">
        <f t="shared" si="60"/>
        <v>1.47</v>
      </c>
      <c r="Q126">
        <v>2013</v>
      </c>
      <c r="R126">
        <f t="shared" si="43"/>
        <v>-0.12</v>
      </c>
      <c r="S126">
        <f t="shared" si="44"/>
        <v>0.255</v>
      </c>
      <c r="T126">
        <f t="shared" si="45"/>
        <v>0.75</v>
      </c>
      <c r="U126">
        <f t="shared" si="46"/>
        <v>1.1800000000000002</v>
      </c>
      <c r="V126">
        <f t="shared" si="47"/>
        <v>0.53</v>
      </c>
      <c r="W126">
        <f t="shared" si="48"/>
        <v>1.47</v>
      </c>
      <c r="Y126">
        <v>2013</v>
      </c>
      <c r="Z126">
        <f t="shared" si="49"/>
        <v>-0.12</v>
      </c>
      <c r="AA126">
        <f t="shared" si="50"/>
        <v>-0.12</v>
      </c>
      <c r="AB126">
        <f t="shared" si="61"/>
        <v>0.84</v>
      </c>
      <c r="AC126">
        <f t="shared" si="62"/>
        <v>0.96</v>
      </c>
      <c r="AD126">
        <f t="shared" si="51"/>
        <v>0.64</v>
      </c>
      <c r="AF126">
        <v>2013</v>
      </c>
      <c r="AG126">
        <f t="shared" si="52"/>
        <v>1.47</v>
      </c>
      <c r="AH126">
        <f t="shared" si="53"/>
        <v>1.47</v>
      </c>
      <c r="AI126">
        <f t="shared" si="63"/>
        <v>0.52</v>
      </c>
      <c r="AJ126">
        <f t="shared" si="64"/>
        <v>-0.95</v>
      </c>
      <c r="AK126">
        <f t="shared" si="54"/>
        <v>0.7899999999999999</v>
      </c>
    </row>
    <row r="127" spans="1:37" ht="15">
      <c r="A127">
        <v>2014</v>
      </c>
      <c r="B127">
        <v>-0.06</v>
      </c>
      <c r="C127">
        <v>-0.17</v>
      </c>
      <c r="D127">
        <v>0</v>
      </c>
      <c r="E127">
        <v>0.16</v>
      </c>
      <c r="F127">
        <v>0.13</v>
      </c>
      <c r="G127">
        <v>-0.01</v>
      </c>
      <c r="I127">
        <v>2014</v>
      </c>
      <c r="J127">
        <f t="shared" si="55"/>
        <v>-0.06</v>
      </c>
      <c r="K127">
        <f t="shared" si="56"/>
        <v>0</v>
      </c>
      <c r="L127">
        <f t="shared" si="57"/>
        <v>0.64</v>
      </c>
      <c r="M127">
        <f t="shared" si="58"/>
        <v>1.3</v>
      </c>
      <c r="N127">
        <f t="shared" si="59"/>
        <v>0.81</v>
      </c>
      <c r="O127">
        <f t="shared" si="60"/>
        <v>1.27</v>
      </c>
      <c r="Q127">
        <v>2014</v>
      </c>
      <c r="R127">
        <f t="shared" si="43"/>
        <v>-0.06</v>
      </c>
      <c r="S127">
        <f t="shared" si="44"/>
        <v>0</v>
      </c>
      <c r="T127">
        <f t="shared" si="45"/>
        <v>0.64</v>
      </c>
      <c r="U127">
        <f t="shared" si="46"/>
        <v>1.3</v>
      </c>
      <c r="V127">
        <f t="shared" si="47"/>
        <v>0.81</v>
      </c>
      <c r="W127">
        <f t="shared" si="48"/>
        <v>1.27</v>
      </c>
      <c r="Y127">
        <v>2014</v>
      </c>
      <c r="Z127">
        <f t="shared" si="49"/>
        <v>-0.06</v>
      </c>
      <c r="AA127">
        <f t="shared" si="50"/>
        <v>-0.06</v>
      </c>
      <c r="AB127">
        <f t="shared" si="61"/>
        <v>0.8</v>
      </c>
      <c r="AC127">
        <f t="shared" si="62"/>
        <v>0.8600000000000001</v>
      </c>
      <c r="AD127">
        <f t="shared" si="51"/>
        <v>0.7</v>
      </c>
      <c r="AF127">
        <v>2014</v>
      </c>
      <c r="AG127">
        <f t="shared" si="52"/>
        <v>1.27</v>
      </c>
      <c r="AH127">
        <f t="shared" si="53"/>
        <v>1.27</v>
      </c>
      <c r="AI127">
        <f t="shared" si="63"/>
        <v>0.54</v>
      </c>
      <c r="AJ127">
        <f t="shared" si="64"/>
        <v>-0.73</v>
      </c>
      <c r="AK127">
        <f t="shared" si="54"/>
        <v>0.59</v>
      </c>
    </row>
    <row r="128" spans="1:37" ht="15">
      <c r="A128">
        <v>2015</v>
      </c>
      <c r="B128">
        <v>-0.08</v>
      </c>
      <c r="C128">
        <v>-0.1</v>
      </c>
      <c r="D128">
        <v>0.01</v>
      </c>
      <c r="E128">
        <v>0.18</v>
      </c>
      <c r="F128">
        <v>-0.14</v>
      </c>
      <c r="G128">
        <v>0.21</v>
      </c>
      <c r="I128">
        <v>2015</v>
      </c>
      <c r="J128">
        <f t="shared" si="55"/>
        <v>-0.08</v>
      </c>
      <c r="K128">
        <f t="shared" si="56"/>
        <v>0.07500000000000001</v>
      </c>
      <c r="L128">
        <f t="shared" si="57"/>
        <v>0.66</v>
      </c>
      <c r="M128">
        <f t="shared" si="58"/>
        <v>1.33</v>
      </c>
      <c r="N128">
        <f t="shared" si="59"/>
        <v>0.56</v>
      </c>
      <c r="O128">
        <f t="shared" si="60"/>
        <v>1.51</v>
      </c>
      <c r="Q128">
        <v>2015</v>
      </c>
      <c r="R128">
        <f t="shared" si="43"/>
        <v>-0.08</v>
      </c>
      <c r="S128">
        <f t="shared" si="44"/>
        <v>0.07500000000000001</v>
      </c>
      <c r="T128">
        <f t="shared" si="45"/>
        <v>0.66</v>
      </c>
      <c r="U128">
        <f t="shared" si="46"/>
        <v>1.33</v>
      </c>
      <c r="V128">
        <f t="shared" si="47"/>
        <v>0.56</v>
      </c>
      <c r="W128">
        <f t="shared" si="48"/>
        <v>1.51</v>
      </c>
      <c r="Y128">
        <v>2015</v>
      </c>
      <c r="Z128">
        <f t="shared" si="49"/>
        <v>-0.08</v>
      </c>
      <c r="AA128">
        <f t="shared" si="50"/>
        <v>-0.08</v>
      </c>
      <c r="AB128">
        <f t="shared" si="61"/>
        <v>0.83</v>
      </c>
      <c r="AC128">
        <f t="shared" si="62"/>
        <v>0.9099999999999999</v>
      </c>
      <c r="AD128">
        <f t="shared" si="51"/>
        <v>0.68</v>
      </c>
      <c r="AF128">
        <v>2015</v>
      </c>
      <c r="AG128">
        <f t="shared" si="52"/>
        <v>1.51</v>
      </c>
      <c r="AH128">
        <f t="shared" si="53"/>
        <v>1.51</v>
      </c>
      <c r="AI128">
        <f t="shared" si="63"/>
        <v>0.51</v>
      </c>
      <c r="AJ128">
        <f t="shared" si="64"/>
        <v>-1</v>
      </c>
      <c r="AK128">
        <f t="shared" si="54"/>
        <v>0.83</v>
      </c>
    </row>
    <row r="129" spans="1:37" ht="15">
      <c r="A129">
        <v>2016</v>
      </c>
      <c r="B129">
        <v>0.12</v>
      </c>
      <c r="C129">
        <v>-0.01</v>
      </c>
      <c r="D129">
        <v>0.16</v>
      </c>
      <c r="E129">
        <v>-0.1</v>
      </c>
      <c r="F129">
        <v>-0.03</v>
      </c>
      <c r="G129">
        <v>-0.24</v>
      </c>
      <c r="I129">
        <v>2016</v>
      </c>
      <c r="J129">
        <f t="shared" si="55"/>
        <v>0.12</v>
      </c>
      <c r="K129">
        <f t="shared" si="56"/>
        <v>0.16999999999999998</v>
      </c>
      <c r="L129">
        <f t="shared" si="57"/>
        <v>0.8200000000000001</v>
      </c>
      <c r="M129">
        <f t="shared" si="58"/>
        <v>1.0599999999999998</v>
      </c>
      <c r="N129">
        <f t="shared" si="59"/>
        <v>0.69</v>
      </c>
      <c r="O129">
        <f t="shared" si="60"/>
        <v>1.08</v>
      </c>
      <c r="Q129">
        <v>2016</v>
      </c>
      <c r="R129">
        <f t="shared" si="43"/>
        <v>0.12</v>
      </c>
      <c r="S129">
        <f t="shared" si="44"/>
        <v>0.16999999999999998</v>
      </c>
      <c r="T129">
        <f t="shared" si="45"/>
        <v>0.8200000000000001</v>
      </c>
      <c r="U129">
        <f t="shared" si="46"/>
        <v>1.0599999999999998</v>
      </c>
      <c r="V129">
        <f t="shared" si="47"/>
        <v>0.69</v>
      </c>
      <c r="W129">
        <f t="shared" si="48"/>
        <v>1.08</v>
      </c>
      <c r="Y129">
        <v>2016</v>
      </c>
      <c r="Z129">
        <f>B129</f>
        <v>0.12</v>
      </c>
      <c r="AA129">
        <f t="shared" si="50"/>
        <v>0.12</v>
      </c>
      <c r="AB129">
        <f t="shared" si="61"/>
        <v>0.76</v>
      </c>
      <c r="AC129">
        <f t="shared" si="62"/>
        <v>0.64</v>
      </c>
      <c r="AD129">
        <f t="shared" si="51"/>
        <v>0.88</v>
      </c>
      <c r="AF129">
        <v>2016</v>
      </c>
      <c r="AG129">
        <f t="shared" si="52"/>
        <v>1.08</v>
      </c>
      <c r="AH129">
        <f t="shared" si="53"/>
        <v>1.08</v>
      </c>
      <c r="AI129">
        <f t="shared" si="63"/>
        <v>0.57</v>
      </c>
      <c r="AJ129">
        <f t="shared" si="64"/>
        <v>-0.5100000000000001</v>
      </c>
      <c r="AK129">
        <f t="shared" si="54"/>
        <v>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183"/>
  <sheetViews>
    <sheetView zoomScalePageLayoutView="0" workbookViewId="0" topLeftCell="A149">
      <selection activeCell="A5" sqref="A5:E183"/>
    </sheetView>
  </sheetViews>
  <sheetFormatPr defaultColWidth="9.140625" defaultRowHeight="15"/>
  <sheetData>
    <row r="1" ht="15">
      <c r="A1" t="s">
        <v>967</v>
      </c>
    </row>
    <row r="2" ht="15">
      <c r="A2" s="1" t="s">
        <v>968</v>
      </c>
    </row>
    <row r="3" ht="15">
      <c r="A3" s="1" t="s">
        <v>969</v>
      </c>
    </row>
    <row r="5" spans="1:25" ht="15">
      <c r="A5" s="3" t="s">
        <v>970</v>
      </c>
      <c r="G5" s="3" t="s">
        <v>971</v>
      </c>
      <c r="M5" s="3" t="s">
        <v>972</v>
      </c>
      <c r="S5" s="3" t="s">
        <v>973</v>
      </c>
      <c r="Y5" s="3" t="s">
        <v>974</v>
      </c>
    </row>
    <row r="7" spans="1:29" ht="15">
      <c r="A7" t="s">
        <v>0</v>
      </c>
      <c r="B7" t="s">
        <v>2</v>
      </c>
      <c r="C7" s="1" t="s">
        <v>3</v>
      </c>
      <c r="D7" s="1" t="s">
        <v>4</v>
      </c>
      <c r="E7" t="s">
        <v>1</v>
      </c>
      <c r="G7" t="s">
        <v>0</v>
      </c>
      <c r="H7" t="s">
        <v>2</v>
      </c>
      <c r="I7" s="1" t="s">
        <v>3</v>
      </c>
      <c r="J7" s="1" t="s">
        <v>4</v>
      </c>
      <c r="K7" t="s">
        <v>1</v>
      </c>
      <c r="M7" t="s">
        <v>0</v>
      </c>
      <c r="N7" t="s">
        <v>2</v>
      </c>
      <c r="O7" s="1" t="s">
        <v>3</v>
      </c>
      <c r="P7" s="1" t="s">
        <v>4</v>
      </c>
      <c r="Q7" t="s">
        <v>1</v>
      </c>
      <c r="S7" t="s">
        <v>0</v>
      </c>
      <c r="T7" t="s">
        <v>2</v>
      </c>
      <c r="U7" s="1" t="s">
        <v>3</v>
      </c>
      <c r="V7" s="1" t="s">
        <v>4</v>
      </c>
      <c r="W7" t="s">
        <v>1</v>
      </c>
      <c r="Y7" t="s">
        <v>0</v>
      </c>
      <c r="Z7" t="s">
        <v>2</v>
      </c>
      <c r="AA7" s="1" t="s">
        <v>3</v>
      </c>
      <c r="AB7" s="1" t="s">
        <v>4</v>
      </c>
      <c r="AC7" t="s">
        <v>1</v>
      </c>
    </row>
    <row r="8" spans="1:25" ht="15">
      <c r="A8">
        <v>1841</v>
      </c>
      <c r="B8">
        <v>-1.46</v>
      </c>
      <c r="C8">
        <v>0.17</v>
      </c>
      <c r="D8">
        <v>-3.09</v>
      </c>
      <c r="E8">
        <v>1</v>
      </c>
      <c r="G8">
        <v>1841</v>
      </c>
      <c r="M8">
        <v>1841</v>
      </c>
      <c r="S8">
        <v>1841</v>
      </c>
      <c r="Y8">
        <v>1841</v>
      </c>
    </row>
    <row r="9" spans="1:25" ht="15">
      <c r="A9">
        <v>1842</v>
      </c>
      <c r="B9">
        <v>-0.18</v>
      </c>
      <c r="C9">
        <v>1.45</v>
      </c>
      <c r="D9">
        <v>-1.81</v>
      </c>
      <c r="E9">
        <v>1</v>
      </c>
      <c r="G9">
        <v>1842</v>
      </c>
      <c r="M9">
        <v>1842</v>
      </c>
      <c r="S9">
        <v>1842</v>
      </c>
      <c r="Y9">
        <v>1842</v>
      </c>
    </row>
    <row r="10" spans="1:25" ht="15">
      <c r="A10">
        <v>1843</v>
      </c>
      <c r="B10">
        <v>-0.049999999999999996</v>
      </c>
      <c r="C10">
        <v>1.58</v>
      </c>
      <c r="D10">
        <v>-1.68</v>
      </c>
      <c r="E10">
        <v>1</v>
      </c>
      <c r="G10">
        <v>1843</v>
      </c>
      <c r="M10">
        <v>1843</v>
      </c>
      <c r="S10">
        <v>1843</v>
      </c>
      <c r="Y10">
        <v>1843</v>
      </c>
    </row>
    <row r="11" spans="1:25" ht="15">
      <c r="A11">
        <v>1844</v>
      </c>
      <c r="B11">
        <v>0.2</v>
      </c>
      <c r="C11">
        <v>1.83</v>
      </c>
      <c r="D11">
        <v>-1.43</v>
      </c>
      <c r="E11">
        <v>1</v>
      </c>
      <c r="G11">
        <v>1844</v>
      </c>
      <c r="M11">
        <v>1844</v>
      </c>
      <c r="S11">
        <v>1844</v>
      </c>
      <c r="Y11">
        <v>1844</v>
      </c>
    </row>
    <row r="12" spans="1:25" ht="15">
      <c r="A12">
        <v>1845</v>
      </c>
      <c r="B12">
        <v>0.02</v>
      </c>
      <c r="C12">
        <v>1.65</v>
      </c>
      <c r="D12">
        <v>-1.61</v>
      </c>
      <c r="E12">
        <v>1</v>
      </c>
      <c r="G12">
        <v>1845</v>
      </c>
      <c r="M12">
        <v>1845</v>
      </c>
      <c r="S12">
        <v>1845</v>
      </c>
      <c r="Y12">
        <v>1845</v>
      </c>
    </row>
    <row r="13" spans="1:25" ht="15">
      <c r="A13">
        <v>1846</v>
      </c>
      <c r="B13">
        <v>0.55</v>
      </c>
      <c r="C13">
        <v>2.18</v>
      </c>
      <c r="D13">
        <v>-1.08</v>
      </c>
      <c r="E13">
        <v>1</v>
      </c>
      <c r="G13">
        <v>1846</v>
      </c>
      <c r="M13">
        <v>1846</v>
      </c>
      <c r="S13">
        <v>1846</v>
      </c>
      <c r="Y13">
        <v>1846</v>
      </c>
    </row>
    <row r="14" spans="1:25" ht="15">
      <c r="A14">
        <v>1847</v>
      </c>
      <c r="B14">
        <v>0.22</v>
      </c>
      <c r="C14">
        <v>1.47</v>
      </c>
      <c r="D14">
        <v>-1.03</v>
      </c>
      <c r="E14">
        <v>2</v>
      </c>
      <c r="G14">
        <v>1847</v>
      </c>
      <c r="M14">
        <v>1847</v>
      </c>
      <c r="S14">
        <v>1847</v>
      </c>
      <c r="Y14">
        <v>1847</v>
      </c>
    </row>
    <row r="15" spans="1:25" ht="15">
      <c r="A15">
        <v>1848</v>
      </c>
      <c r="B15">
        <v>-0.49000000000000005</v>
      </c>
      <c r="C15">
        <v>0.76</v>
      </c>
      <c r="D15">
        <v>-1.74</v>
      </c>
      <c r="E15">
        <v>2</v>
      </c>
      <c r="G15">
        <v>1848</v>
      </c>
      <c r="M15">
        <v>1848</v>
      </c>
      <c r="S15">
        <v>1848</v>
      </c>
      <c r="Y15">
        <v>1848</v>
      </c>
    </row>
    <row r="16" spans="1:25" ht="15">
      <c r="A16">
        <v>1849</v>
      </c>
      <c r="B16">
        <v>-0.19999999999999998</v>
      </c>
      <c r="C16">
        <v>1.05</v>
      </c>
      <c r="D16">
        <v>-1.45</v>
      </c>
      <c r="E16">
        <v>2</v>
      </c>
      <c r="G16">
        <v>1849</v>
      </c>
      <c r="M16">
        <v>1849</v>
      </c>
      <c r="S16">
        <v>1849</v>
      </c>
      <c r="Y16">
        <v>1849</v>
      </c>
    </row>
    <row r="17" spans="1:25" ht="15">
      <c r="A17">
        <v>1850</v>
      </c>
      <c r="B17">
        <v>-0.44</v>
      </c>
      <c r="C17">
        <v>0.81</v>
      </c>
      <c r="D17">
        <v>-1.69</v>
      </c>
      <c r="E17">
        <v>2</v>
      </c>
      <c r="G17">
        <v>1850</v>
      </c>
      <c r="M17">
        <v>1850</v>
      </c>
      <c r="S17">
        <v>1850</v>
      </c>
      <c r="Y17">
        <v>1850</v>
      </c>
    </row>
    <row r="18" spans="1:25" ht="15">
      <c r="A18">
        <v>1851</v>
      </c>
      <c r="B18">
        <v>-0.83</v>
      </c>
      <c r="C18">
        <v>0.42</v>
      </c>
      <c r="D18">
        <v>-2.08</v>
      </c>
      <c r="E18">
        <v>2</v>
      </c>
      <c r="G18">
        <v>1851</v>
      </c>
      <c r="M18">
        <v>1851</v>
      </c>
      <c r="S18">
        <v>1851</v>
      </c>
      <c r="Y18">
        <v>1851</v>
      </c>
    </row>
    <row r="19" spans="1:25" ht="15">
      <c r="A19">
        <v>1852</v>
      </c>
      <c r="B19">
        <v>-0.5499999999999999</v>
      </c>
      <c r="C19">
        <v>0.7</v>
      </c>
      <c r="D19">
        <v>-1.8</v>
      </c>
      <c r="E19">
        <v>2</v>
      </c>
      <c r="G19">
        <v>1852</v>
      </c>
      <c r="M19">
        <v>1852</v>
      </c>
      <c r="S19">
        <v>1852</v>
      </c>
      <c r="Y19">
        <v>1852</v>
      </c>
    </row>
    <row r="20" spans="1:25" ht="15">
      <c r="A20">
        <v>1853</v>
      </c>
      <c r="B20">
        <v>0.05</v>
      </c>
      <c r="C20">
        <v>0.91</v>
      </c>
      <c r="D20">
        <v>-0.81</v>
      </c>
      <c r="E20">
        <v>3</v>
      </c>
      <c r="G20">
        <v>1853</v>
      </c>
      <c r="M20">
        <v>1853</v>
      </c>
      <c r="S20">
        <v>1853</v>
      </c>
      <c r="Y20">
        <v>1853</v>
      </c>
    </row>
    <row r="21" spans="1:25" ht="15">
      <c r="A21">
        <v>1854</v>
      </c>
      <c r="B21">
        <v>0.15</v>
      </c>
      <c r="C21">
        <v>1.4</v>
      </c>
      <c r="D21">
        <v>-1.1</v>
      </c>
      <c r="E21">
        <v>2</v>
      </c>
      <c r="G21">
        <v>1854</v>
      </c>
      <c r="M21">
        <v>1854</v>
      </c>
      <c r="S21">
        <v>1854</v>
      </c>
      <c r="Y21">
        <v>1854</v>
      </c>
    </row>
    <row r="22" spans="1:25" ht="15">
      <c r="A22">
        <v>1855</v>
      </c>
      <c r="B22">
        <v>-0.010000000000000002</v>
      </c>
      <c r="C22">
        <v>0.85</v>
      </c>
      <c r="D22">
        <v>-0.87</v>
      </c>
      <c r="E22">
        <v>3</v>
      </c>
      <c r="G22">
        <v>1855</v>
      </c>
      <c r="M22">
        <v>1855</v>
      </c>
      <c r="S22">
        <v>1855</v>
      </c>
      <c r="Y22">
        <v>1855</v>
      </c>
    </row>
    <row r="23" spans="1:25" ht="15">
      <c r="A23">
        <v>1856</v>
      </c>
      <c r="B23">
        <v>-0.62</v>
      </c>
      <c r="C23">
        <v>0.39</v>
      </c>
      <c r="D23">
        <v>-1.63</v>
      </c>
      <c r="E23">
        <v>2</v>
      </c>
      <c r="G23">
        <v>1856</v>
      </c>
      <c r="M23">
        <v>1856</v>
      </c>
      <c r="S23">
        <v>1856</v>
      </c>
      <c r="Y23">
        <v>1856</v>
      </c>
    </row>
    <row r="24" spans="1:25" ht="15">
      <c r="A24">
        <v>1857</v>
      </c>
      <c r="B24">
        <v>0.3</v>
      </c>
      <c r="C24">
        <v>2.17</v>
      </c>
      <c r="D24">
        <v>-1.57</v>
      </c>
      <c r="E24">
        <v>1</v>
      </c>
      <c r="G24">
        <v>1857</v>
      </c>
      <c r="M24">
        <v>1857</v>
      </c>
      <c r="S24">
        <v>1857</v>
      </c>
      <c r="Y24">
        <v>1857</v>
      </c>
    </row>
    <row r="25" spans="1:25" ht="15">
      <c r="A25">
        <v>1858</v>
      </c>
      <c r="B25">
        <v>-0.44</v>
      </c>
      <c r="C25">
        <v>1.43</v>
      </c>
      <c r="D25">
        <v>-2.31</v>
      </c>
      <c r="E25">
        <v>1</v>
      </c>
      <c r="G25">
        <v>1858</v>
      </c>
      <c r="M25">
        <v>1858</v>
      </c>
      <c r="S25">
        <v>1858</v>
      </c>
      <c r="Y25">
        <v>1858</v>
      </c>
    </row>
    <row r="26" spans="1:25" ht="15">
      <c r="A26">
        <v>1859</v>
      </c>
      <c r="B26">
        <v>-0.36000000000000004</v>
      </c>
      <c r="C26">
        <v>1.51</v>
      </c>
      <c r="D26">
        <v>-2.23</v>
      </c>
      <c r="E26">
        <v>1</v>
      </c>
      <c r="G26">
        <v>1859</v>
      </c>
      <c r="M26">
        <v>1859</v>
      </c>
      <c r="S26">
        <v>1859</v>
      </c>
      <c r="Y26">
        <v>1859</v>
      </c>
    </row>
    <row r="27" spans="1:25" ht="15">
      <c r="A27">
        <v>1860</v>
      </c>
      <c r="B27">
        <v>-0.6599999999999999</v>
      </c>
      <c r="C27">
        <v>0.2</v>
      </c>
      <c r="D27">
        <v>-1.52</v>
      </c>
      <c r="E27">
        <v>3</v>
      </c>
      <c r="G27">
        <v>1860</v>
      </c>
      <c r="M27">
        <v>1860</v>
      </c>
      <c r="S27">
        <v>1860</v>
      </c>
      <c r="Y27">
        <v>1860</v>
      </c>
    </row>
    <row r="28" spans="1:25" ht="15">
      <c r="A28">
        <v>1861</v>
      </c>
      <c r="B28">
        <v>-0.5399999999999999</v>
      </c>
      <c r="C28">
        <v>0.32</v>
      </c>
      <c r="D28">
        <v>-1.4</v>
      </c>
      <c r="E28">
        <v>3</v>
      </c>
      <c r="G28">
        <v>1861</v>
      </c>
      <c r="M28">
        <v>1861</v>
      </c>
      <c r="S28">
        <v>1861</v>
      </c>
      <c r="Y28">
        <v>1861</v>
      </c>
    </row>
    <row r="29" spans="1:25" ht="15">
      <c r="A29">
        <v>1862</v>
      </c>
      <c r="B29">
        <v>-1.66</v>
      </c>
      <c r="C29">
        <v>0.21</v>
      </c>
      <c r="D29">
        <v>-3.53</v>
      </c>
      <c r="E29">
        <v>1</v>
      </c>
      <c r="G29">
        <v>1862</v>
      </c>
      <c r="M29">
        <v>1862</v>
      </c>
      <c r="S29">
        <v>1862</v>
      </c>
      <c r="Y29">
        <v>1862</v>
      </c>
    </row>
    <row r="30" spans="1:25" ht="15">
      <c r="A30">
        <v>1863</v>
      </c>
      <c r="B30">
        <v>-0.99</v>
      </c>
      <c r="C30">
        <v>0.88</v>
      </c>
      <c r="D30">
        <v>-2.86</v>
      </c>
      <c r="E30">
        <v>1</v>
      </c>
      <c r="G30">
        <v>1863</v>
      </c>
      <c r="M30">
        <v>1863</v>
      </c>
      <c r="S30">
        <v>1863</v>
      </c>
      <c r="Y30">
        <v>1863</v>
      </c>
    </row>
    <row r="31" spans="1:25" ht="15">
      <c r="A31">
        <v>1864</v>
      </c>
      <c r="B31">
        <v>-1.31</v>
      </c>
      <c r="C31">
        <v>0.56</v>
      </c>
      <c r="D31">
        <v>-3.18</v>
      </c>
      <c r="E31">
        <v>1</v>
      </c>
      <c r="G31">
        <v>1864</v>
      </c>
      <c r="M31">
        <v>1864</v>
      </c>
      <c r="S31">
        <v>1864</v>
      </c>
      <c r="Y31">
        <v>1864</v>
      </c>
    </row>
    <row r="32" spans="1:25" ht="15">
      <c r="A32">
        <v>1865</v>
      </c>
      <c r="G32">
        <v>1865</v>
      </c>
      <c r="M32">
        <v>1865</v>
      </c>
      <c r="S32">
        <v>1865</v>
      </c>
      <c r="Y32">
        <v>1865</v>
      </c>
    </row>
    <row r="33" spans="1:25" ht="15">
      <c r="A33">
        <v>1866</v>
      </c>
      <c r="B33">
        <v>0.010000000000000002</v>
      </c>
      <c r="C33">
        <v>0.92</v>
      </c>
      <c r="D33">
        <v>-0.9</v>
      </c>
      <c r="E33">
        <v>1</v>
      </c>
      <c r="G33">
        <v>1866</v>
      </c>
      <c r="M33">
        <v>1866</v>
      </c>
      <c r="S33">
        <v>1866</v>
      </c>
      <c r="Y33">
        <v>1866</v>
      </c>
    </row>
    <row r="34" spans="1:25" ht="15">
      <c r="A34">
        <v>1867</v>
      </c>
      <c r="G34">
        <v>1867</v>
      </c>
      <c r="M34">
        <v>1867</v>
      </c>
      <c r="S34">
        <v>1867</v>
      </c>
      <c r="Y34">
        <v>1867</v>
      </c>
    </row>
    <row r="35" spans="1:25" ht="15">
      <c r="A35">
        <v>1868</v>
      </c>
      <c r="B35">
        <v>0.7200000000000001</v>
      </c>
      <c r="C35">
        <v>1.63</v>
      </c>
      <c r="D35">
        <v>-0.19</v>
      </c>
      <c r="E35">
        <v>1</v>
      </c>
      <c r="G35">
        <v>1868</v>
      </c>
      <c r="M35">
        <v>1868</v>
      </c>
      <c r="S35">
        <v>1868</v>
      </c>
      <c r="Y35">
        <v>1868</v>
      </c>
    </row>
    <row r="36" spans="1:25" ht="15">
      <c r="A36">
        <v>1869</v>
      </c>
      <c r="B36">
        <v>0.38</v>
      </c>
      <c r="C36">
        <v>1.28</v>
      </c>
      <c r="D36">
        <v>-0.52</v>
      </c>
      <c r="E36">
        <v>2</v>
      </c>
      <c r="G36">
        <v>1869</v>
      </c>
      <c r="M36">
        <v>1869</v>
      </c>
      <c r="S36">
        <v>1869</v>
      </c>
      <c r="Y36">
        <v>1869</v>
      </c>
    </row>
    <row r="37" spans="1:25" ht="15">
      <c r="A37">
        <v>1870</v>
      </c>
      <c r="B37">
        <v>0.25</v>
      </c>
      <c r="C37">
        <v>1.15</v>
      </c>
      <c r="D37">
        <v>-0.65</v>
      </c>
      <c r="E37">
        <v>2</v>
      </c>
      <c r="G37">
        <v>1870</v>
      </c>
      <c r="M37">
        <v>1870</v>
      </c>
      <c r="S37">
        <v>1870</v>
      </c>
      <c r="Y37">
        <v>1870</v>
      </c>
    </row>
    <row r="38" spans="1:25" ht="15">
      <c r="A38">
        <v>1871</v>
      </c>
      <c r="B38">
        <v>-0.019999999999999997</v>
      </c>
      <c r="C38">
        <v>0.84</v>
      </c>
      <c r="D38">
        <v>-0.88</v>
      </c>
      <c r="E38">
        <v>3</v>
      </c>
      <c r="G38">
        <v>1871</v>
      </c>
      <c r="M38">
        <v>1871</v>
      </c>
      <c r="S38">
        <v>1871</v>
      </c>
      <c r="Y38">
        <v>1871</v>
      </c>
    </row>
    <row r="39" spans="1:25" ht="15">
      <c r="A39">
        <v>1872</v>
      </c>
      <c r="B39">
        <v>-0.07999999999999999</v>
      </c>
      <c r="C39">
        <v>0.78</v>
      </c>
      <c r="D39">
        <v>-0.94</v>
      </c>
      <c r="E39">
        <v>3</v>
      </c>
      <c r="G39">
        <v>1872</v>
      </c>
      <c r="M39">
        <v>1872</v>
      </c>
      <c r="S39">
        <v>1872</v>
      </c>
      <c r="Y39">
        <v>1872</v>
      </c>
    </row>
    <row r="40" spans="1:25" ht="15">
      <c r="A40">
        <v>1873</v>
      </c>
      <c r="B40">
        <v>-0.31</v>
      </c>
      <c r="C40">
        <v>0.55</v>
      </c>
      <c r="D40">
        <v>-1.17</v>
      </c>
      <c r="E40">
        <v>3</v>
      </c>
      <c r="G40">
        <v>1873</v>
      </c>
      <c r="H40">
        <v>-0.33</v>
      </c>
      <c r="I40">
        <v>1.13</v>
      </c>
      <c r="J40">
        <v>-1.79</v>
      </c>
      <c r="K40">
        <v>1</v>
      </c>
      <c r="M40">
        <v>1873</v>
      </c>
      <c r="S40">
        <v>1873</v>
      </c>
      <c r="Y40">
        <v>1873</v>
      </c>
    </row>
    <row r="41" spans="1:25" ht="15">
      <c r="A41">
        <v>1874</v>
      </c>
      <c r="B41">
        <v>-0.16</v>
      </c>
      <c r="C41">
        <v>0.7</v>
      </c>
      <c r="D41">
        <v>-1.02</v>
      </c>
      <c r="E41">
        <v>3</v>
      </c>
      <c r="G41">
        <v>1874</v>
      </c>
      <c r="H41">
        <v>-0.6299999999999999</v>
      </c>
      <c r="I41">
        <v>0.83</v>
      </c>
      <c r="J41">
        <v>-2.09</v>
      </c>
      <c r="K41">
        <v>1</v>
      </c>
      <c r="M41">
        <v>1874</v>
      </c>
      <c r="S41">
        <v>1874</v>
      </c>
      <c r="Y41">
        <v>1874</v>
      </c>
    </row>
    <row r="42" spans="1:25" ht="15">
      <c r="A42">
        <v>1875</v>
      </c>
      <c r="B42">
        <v>-0.23</v>
      </c>
      <c r="C42">
        <v>0.63</v>
      </c>
      <c r="D42">
        <v>-1.09</v>
      </c>
      <c r="E42">
        <v>3</v>
      </c>
      <c r="G42">
        <v>1875</v>
      </c>
      <c r="H42">
        <v>-0.73</v>
      </c>
      <c r="I42">
        <v>0.73</v>
      </c>
      <c r="J42">
        <v>-2.19</v>
      </c>
      <c r="K42">
        <v>1</v>
      </c>
      <c r="M42">
        <v>1875</v>
      </c>
      <c r="S42">
        <v>1875</v>
      </c>
      <c r="Y42">
        <v>1875</v>
      </c>
    </row>
    <row r="43" spans="1:25" ht="15">
      <c r="A43">
        <v>1876</v>
      </c>
      <c r="B43">
        <v>-0.31</v>
      </c>
      <c r="C43">
        <v>0.55</v>
      </c>
      <c r="D43">
        <v>-1.17</v>
      </c>
      <c r="E43">
        <v>3</v>
      </c>
      <c r="G43">
        <v>1876</v>
      </c>
      <c r="H43">
        <v>-0.42</v>
      </c>
      <c r="I43">
        <v>1.04</v>
      </c>
      <c r="J43">
        <v>-1.88</v>
      </c>
      <c r="K43">
        <v>1</v>
      </c>
      <c r="M43">
        <v>1876</v>
      </c>
      <c r="S43">
        <v>1876</v>
      </c>
      <c r="Y43">
        <v>1876</v>
      </c>
    </row>
    <row r="44" spans="1:25" ht="15">
      <c r="A44">
        <v>1877</v>
      </c>
      <c r="B44">
        <v>-0.049999999999999996</v>
      </c>
      <c r="C44">
        <v>0.85</v>
      </c>
      <c r="D44">
        <v>-0.95</v>
      </c>
      <c r="E44">
        <v>2</v>
      </c>
      <c r="G44">
        <v>1877</v>
      </c>
      <c r="H44">
        <v>-0.72</v>
      </c>
      <c r="I44">
        <v>0.74</v>
      </c>
      <c r="J44">
        <v>-2.18</v>
      </c>
      <c r="K44">
        <v>1</v>
      </c>
      <c r="M44">
        <v>1877</v>
      </c>
      <c r="S44">
        <v>1877</v>
      </c>
      <c r="Y44">
        <v>1877</v>
      </c>
    </row>
    <row r="45" spans="1:25" ht="15">
      <c r="A45">
        <v>1878</v>
      </c>
      <c r="B45">
        <v>-0.49000000000000005</v>
      </c>
      <c r="C45">
        <v>0.37</v>
      </c>
      <c r="D45">
        <v>-1.35</v>
      </c>
      <c r="E45">
        <v>3</v>
      </c>
      <c r="G45">
        <v>1878</v>
      </c>
      <c r="H45">
        <v>-0.72</v>
      </c>
      <c r="I45">
        <v>0.74</v>
      </c>
      <c r="J45">
        <v>-2.18</v>
      </c>
      <c r="K45">
        <v>1</v>
      </c>
      <c r="M45">
        <v>1878</v>
      </c>
      <c r="S45">
        <v>1878</v>
      </c>
      <c r="Y45">
        <v>1878</v>
      </c>
    </row>
    <row r="46" spans="1:25" ht="15">
      <c r="A46">
        <v>1879</v>
      </c>
      <c r="B46">
        <v>-0.07999999999999999</v>
      </c>
      <c r="C46">
        <v>0.78</v>
      </c>
      <c r="D46">
        <v>-0.94</v>
      </c>
      <c r="E46">
        <v>3</v>
      </c>
      <c r="G46">
        <v>1879</v>
      </c>
      <c r="H46">
        <v>-0.13</v>
      </c>
      <c r="I46">
        <v>1.33</v>
      </c>
      <c r="J46">
        <v>-1.59</v>
      </c>
      <c r="K46">
        <v>1</v>
      </c>
      <c r="M46">
        <v>1879</v>
      </c>
      <c r="S46">
        <v>1879</v>
      </c>
      <c r="Y46">
        <v>1879</v>
      </c>
    </row>
    <row r="47" spans="1:25" ht="15">
      <c r="A47">
        <v>1880</v>
      </c>
      <c r="B47">
        <v>-0.85</v>
      </c>
      <c r="C47">
        <v>0.01</v>
      </c>
      <c r="D47">
        <v>-1.71</v>
      </c>
      <c r="E47">
        <v>3</v>
      </c>
      <c r="G47">
        <v>1880</v>
      </c>
      <c r="H47">
        <v>-1.15</v>
      </c>
      <c r="I47">
        <v>0.31</v>
      </c>
      <c r="J47">
        <v>-2.61</v>
      </c>
      <c r="K47">
        <v>1</v>
      </c>
      <c r="M47">
        <v>1880</v>
      </c>
      <c r="S47">
        <v>1880</v>
      </c>
      <c r="Y47">
        <v>1880</v>
      </c>
    </row>
    <row r="48" spans="1:25" ht="15">
      <c r="A48">
        <v>1881</v>
      </c>
      <c r="B48">
        <v>-0.49000000000000005</v>
      </c>
      <c r="C48">
        <v>0.37</v>
      </c>
      <c r="D48">
        <v>-1.35</v>
      </c>
      <c r="E48">
        <v>3</v>
      </c>
      <c r="G48">
        <v>1881</v>
      </c>
      <c r="H48">
        <v>-0.32</v>
      </c>
      <c r="I48">
        <v>1.14</v>
      </c>
      <c r="J48">
        <v>-1.78</v>
      </c>
      <c r="K48">
        <v>1</v>
      </c>
      <c r="M48">
        <v>1881</v>
      </c>
      <c r="S48">
        <v>1881</v>
      </c>
      <c r="Y48">
        <v>1881</v>
      </c>
    </row>
    <row r="49" spans="1:25" ht="15">
      <c r="A49">
        <v>1882</v>
      </c>
      <c r="B49">
        <v>-0.42000000000000004</v>
      </c>
      <c r="C49">
        <v>0.44</v>
      </c>
      <c r="D49">
        <v>-1.28</v>
      </c>
      <c r="E49">
        <v>3</v>
      </c>
      <c r="G49">
        <v>1882</v>
      </c>
      <c r="H49">
        <v>-0.6599999999999999</v>
      </c>
      <c r="I49">
        <v>0.8</v>
      </c>
      <c r="J49">
        <v>-2.12</v>
      </c>
      <c r="K49">
        <v>1</v>
      </c>
      <c r="M49">
        <v>1882</v>
      </c>
      <c r="S49">
        <v>1882</v>
      </c>
      <c r="Y49">
        <v>1882</v>
      </c>
    </row>
    <row r="50" spans="1:25" ht="15">
      <c r="A50">
        <v>1883</v>
      </c>
      <c r="B50">
        <v>-0.83</v>
      </c>
      <c r="C50">
        <v>0.03</v>
      </c>
      <c r="D50">
        <v>-1.69</v>
      </c>
      <c r="E50">
        <v>3</v>
      </c>
      <c r="G50">
        <v>1883</v>
      </c>
      <c r="H50">
        <v>-0.6000000000000001</v>
      </c>
      <c r="I50">
        <v>0.86</v>
      </c>
      <c r="J50">
        <v>-2.06</v>
      </c>
      <c r="K50">
        <v>1</v>
      </c>
      <c r="M50">
        <v>1883</v>
      </c>
      <c r="S50">
        <v>1883</v>
      </c>
      <c r="Y50">
        <v>1883</v>
      </c>
    </row>
    <row r="51" spans="1:25" ht="15">
      <c r="A51">
        <v>1884</v>
      </c>
      <c r="B51">
        <v>-1.5999999999999999</v>
      </c>
      <c r="C51">
        <v>-0.59</v>
      </c>
      <c r="D51">
        <v>-2.61</v>
      </c>
      <c r="E51">
        <v>2</v>
      </c>
      <c r="G51">
        <v>1884</v>
      </c>
      <c r="H51">
        <v>-1.26</v>
      </c>
      <c r="I51">
        <v>0.2</v>
      </c>
      <c r="J51">
        <v>-2.72</v>
      </c>
      <c r="K51">
        <v>1</v>
      </c>
      <c r="M51">
        <v>1884</v>
      </c>
      <c r="S51">
        <v>1884</v>
      </c>
      <c r="Y51">
        <v>1884</v>
      </c>
    </row>
    <row r="52" spans="1:25" ht="15">
      <c r="A52">
        <v>1885</v>
      </c>
      <c r="B52">
        <v>-1.8599999999999999</v>
      </c>
      <c r="C52">
        <v>0.01</v>
      </c>
      <c r="D52">
        <v>-3.73</v>
      </c>
      <c r="E52">
        <v>1</v>
      </c>
      <c r="G52">
        <v>1885</v>
      </c>
      <c r="H52">
        <v>-1.1099999999999999</v>
      </c>
      <c r="I52">
        <v>0.35</v>
      </c>
      <c r="J52">
        <v>-2.57</v>
      </c>
      <c r="K52">
        <v>1</v>
      </c>
      <c r="M52">
        <v>1885</v>
      </c>
      <c r="S52">
        <v>1885</v>
      </c>
      <c r="Y52">
        <v>1885</v>
      </c>
    </row>
    <row r="53" spans="1:25" ht="15">
      <c r="A53">
        <v>1886</v>
      </c>
      <c r="B53">
        <v>-0.87</v>
      </c>
      <c r="C53">
        <v>0.14</v>
      </c>
      <c r="D53">
        <v>-1.88</v>
      </c>
      <c r="E53">
        <v>2</v>
      </c>
      <c r="G53">
        <v>1886</v>
      </c>
      <c r="H53">
        <v>-0.8600000000000001</v>
      </c>
      <c r="I53">
        <v>0.6</v>
      </c>
      <c r="J53">
        <v>-2.32</v>
      </c>
      <c r="K53">
        <v>1</v>
      </c>
      <c r="M53">
        <v>1886</v>
      </c>
      <c r="S53">
        <v>1886</v>
      </c>
      <c r="Y53">
        <v>1886</v>
      </c>
    </row>
    <row r="54" spans="1:25" ht="15">
      <c r="A54">
        <v>1887</v>
      </c>
      <c r="B54">
        <v>-0.96</v>
      </c>
      <c r="C54">
        <v>0.05</v>
      </c>
      <c r="D54">
        <v>-1.97</v>
      </c>
      <c r="E54">
        <v>2</v>
      </c>
      <c r="G54">
        <v>1887</v>
      </c>
      <c r="H54">
        <v>-0.27</v>
      </c>
      <c r="I54">
        <v>1.19</v>
      </c>
      <c r="J54">
        <v>-1.73</v>
      </c>
      <c r="K54">
        <v>1</v>
      </c>
      <c r="M54">
        <v>1887</v>
      </c>
      <c r="S54">
        <v>1887</v>
      </c>
      <c r="Y54">
        <v>1887</v>
      </c>
    </row>
    <row r="55" spans="1:25" ht="15">
      <c r="A55">
        <v>1888</v>
      </c>
      <c r="B55">
        <v>-0.5299999999999999</v>
      </c>
      <c r="C55">
        <v>0.48</v>
      </c>
      <c r="D55">
        <v>-1.54</v>
      </c>
      <c r="E55">
        <v>2</v>
      </c>
      <c r="G55">
        <v>1888</v>
      </c>
      <c r="H55">
        <v>-0.15</v>
      </c>
      <c r="I55">
        <v>1.31</v>
      </c>
      <c r="J55">
        <v>-1.61</v>
      </c>
      <c r="K55">
        <v>1</v>
      </c>
      <c r="M55">
        <v>1888</v>
      </c>
      <c r="S55">
        <v>1888</v>
      </c>
      <c r="Y55">
        <v>1888</v>
      </c>
    </row>
    <row r="56" spans="1:25" ht="15">
      <c r="A56">
        <v>1889</v>
      </c>
      <c r="B56">
        <v>-0.95</v>
      </c>
      <c r="C56">
        <v>0.06</v>
      </c>
      <c r="D56">
        <v>-1.96</v>
      </c>
      <c r="E56">
        <v>2</v>
      </c>
      <c r="G56">
        <v>1889</v>
      </c>
      <c r="H56">
        <v>-0.6200000000000001</v>
      </c>
      <c r="I56">
        <v>0.84</v>
      </c>
      <c r="J56">
        <v>-2.08</v>
      </c>
      <c r="K56">
        <v>1</v>
      </c>
      <c r="M56">
        <v>1889</v>
      </c>
      <c r="S56">
        <v>1889</v>
      </c>
      <c r="Y56">
        <v>1889</v>
      </c>
    </row>
    <row r="57" spans="1:25" ht="15">
      <c r="A57">
        <v>1890</v>
      </c>
      <c r="B57">
        <v>-0.49000000000000005</v>
      </c>
      <c r="C57">
        <v>1.38</v>
      </c>
      <c r="D57">
        <v>-2.36</v>
      </c>
      <c r="E57">
        <v>1</v>
      </c>
      <c r="G57">
        <v>1890</v>
      </c>
      <c r="H57">
        <v>0.18</v>
      </c>
      <c r="I57">
        <v>1.64</v>
      </c>
      <c r="J57">
        <v>-1.28</v>
      </c>
      <c r="K57">
        <v>1</v>
      </c>
      <c r="M57">
        <v>1890</v>
      </c>
      <c r="S57">
        <v>1890</v>
      </c>
      <c r="Y57">
        <v>1890</v>
      </c>
    </row>
    <row r="58" spans="1:25" ht="15">
      <c r="A58">
        <v>1891</v>
      </c>
      <c r="B58">
        <v>-0.57</v>
      </c>
      <c r="C58">
        <v>0.2</v>
      </c>
      <c r="D58">
        <v>-1.34</v>
      </c>
      <c r="E58">
        <v>4</v>
      </c>
      <c r="G58">
        <v>1891</v>
      </c>
      <c r="H58">
        <v>-0.010000000000000009</v>
      </c>
      <c r="I58">
        <v>1.45</v>
      </c>
      <c r="J58">
        <v>-1.47</v>
      </c>
      <c r="K58">
        <v>1</v>
      </c>
      <c r="M58">
        <v>1891</v>
      </c>
      <c r="S58">
        <v>1891</v>
      </c>
      <c r="Y58">
        <v>1891</v>
      </c>
    </row>
    <row r="59" spans="1:25" ht="15">
      <c r="A59">
        <v>1892</v>
      </c>
      <c r="B59">
        <v>-0.88</v>
      </c>
      <c r="C59">
        <v>-0.11</v>
      </c>
      <c r="D59">
        <v>-1.65</v>
      </c>
      <c r="E59">
        <v>4</v>
      </c>
      <c r="G59">
        <v>1892</v>
      </c>
      <c r="H59">
        <v>-0.6000000000000001</v>
      </c>
      <c r="I59">
        <v>0.86</v>
      </c>
      <c r="J59">
        <v>-2.06</v>
      </c>
      <c r="K59">
        <v>1</v>
      </c>
      <c r="M59">
        <v>1892</v>
      </c>
      <c r="S59">
        <v>1892</v>
      </c>
      <c r="Y59">
        <v>1892</v>
      </c>
    </row>
    <row r="60" spans="1:25" ht="15">
      <c r="A60">
        <v>1893</v>
      </c>
      <c r="B60">
        <v>-1.3499999999999999</v>
      </c>
      <c r="C60">
        <v>-0.49</v>
      </c>
      <c r="D60">
        <v>-2.21</v>
      </c>
      <c r="E60">
        <v>3</v>
      </c>
      <c r="G60">
        <v>1893</v>
      </c>
      <c r="H60">
        <v>-0.56</v>
      </c>
      <c r="I60">
        <v>0.9</v>
      </c>
      <c r="J60">
        <v>-2.02</v>
      </c>
      <c r="K60">
        <v>1</v>
      </c>
      <c r="M60">
        <v>1893</v>
      </c>
      <c r="S60">
        <v>1893</v>
      </c>
      <c r="Y60">
        <v>1893</v>
      </c>
    </row>
    <row r="61" spans="1:25" ht="15">
      <c r="A61">
        <v>1894</v>
      </c>
      <c r="B61">
        <v>-0.33</v>
      </c>
      <c r="C61">
        <v>0.53</v>
      </c>
      <c r="D61">
        <v>-1.19</v>
      </c>
      <c r="E61">
        <v>3</v>
      </c>
      <c r="G61">
        <v>1894</v>
      </c>
      <c r="H61">
        <v>0.54</v>
      </c>
      <c r="I61">
        <v>2</v>
      </c>
      <c r="J61">
        <v>-0.92</v>
      </c>
      <c r="K61">
        <v>1</v>
      </c>
      <c r="M61">
        <v>1894</v>
      </c>
      <c r="S61">
        <v>1894</v>
      </c>
      <c r="Y61">
        <v>1894</v>
      </c>
    </row>
    <row r="62" spans="1:25" ht="15">
      <c r="A62">
        <v>1895</v>
      </c>
      <c r="B62">
        <v>-1.0999999999999999</v>
      </c>
      <c r="C62">
        <v>-0.24</v>
      </c>
      <c r="D62">
        <v>-1.96</v>
      </c>
      <c r="E62">
        <v>3</v>
      </c>
      <c r="G62">
        <v>1895</v>
      </c>
      <c r="H62">
        <v>-0.71</v>
      </c>
      <c r="I62">
        <v>0.75</v>
      </c>
      <c r="J62">
        <v>-2.17</v>
      </c>
      <c r="K62">
        <v>1</v>
      </c>
      <c r="M62">
        <v>1895</v>
      </c>
      <c r="S62">
        <v>1895</v>
      </c>
      <c r="Y62">
        <v>1895</v>
      </c>
    </row>
    <row r="63" spans="1:25" ht="15">
      <c r="A63">
        <v>1896</v>
      </c>
      <c r="B63">
        <v>-0.94</v>
      </c>
      <c r="C63">
        <v>0.14</v>
      </c>
      <c r="D63">
        <v>-2.02</v>
      </c>
      <c r="E63">
        <v>3</v>
      </c>
      <c r="G63">
        <v>1896</v>
      </c>
      <c r="H63">
        <v>-0.26</v>
      </c>
      <c r="I63">
        <v>1.2</v>
      </c>
      <c r="J63">
        <v>-1.72</v>
      </c>
      <c r="K63">
        <v>1</v>
      </c>
      <c r="M63">
        <v>1896</v>
      </c>
      <c r="S63">
        <v>1896</v>
      </c>
      <c r="Y63">
        <v>1896</v>
      </c>
    </row>
    <row r="64" spans="1:25" ht="15">
      <c r="A64">
        <v>1897</v>
      </c>
      <c r="B64">
        <v>-0.99</v>
      </c>
      <c r="C64">
        <v>-0.13</v>
      </c>
      <c r="D64">
        <v>-1.85</v>
      </c>
      <c r="E64">
        <v>3</v>
      </c>
      <c r="G64">
        <v>1897</v>
      </c>
      <c r="H64">
        <v>-0.7</v>
      </c>
      <c r="I64">
        <v>0.76</v>
      </c>
      <c r="J64">
        <v>-2.16</v>
      </c>
      <c r="K64">
        <v>1</v>
      </c>
      <c r="M64">
        <v>1897</v>
      </c>
      <c r="S64">
        <v>1897</v>
      </c>
      <c r="Y64">
        <v>1897</v>
      </c>
    </row>
    <row r="65" spans="1:25" ht="15">
      <c r="A65">
        <v>1898</v>
      </c>
      <c r="B65">
        <v>-0.24000000000000002</v>
      </c>
      <c r="C65">
        <v>0.62</v>
      </c>
      <c r="D65">
        <v>-1.1</v>
      </c>
      <c r="E65">
        <v>3</v>
      </c>
      <c r="G65">
        <v>1898</v>
      </c>
      <c r="H65">
        <v>0.22</v>
      </c>
      <c r="I65">
        <v>1.68</v>
      </c>
      <c r="J65">
        <v>-1.24</v>
      </c>
      <c r="K65">
        <v>1</v>
      </c>
      <c r="M65">
        <v>1898</v>
      </c>
      <c r="S65">
        <v>1898</v>
      </c>
      <c r="Y65">
        <v>1898</v>
      </c>
    </row>
    <row r="66" spans="1:25" ht="15">
      <c r="A66">
        <v>1899</v>
      </c>
      <c r="B66">
        <v>-0.23</v>
      </c>
      <c r="C66">
        <v>0.52</v>
      </c>
      <c r="D66">
        <v>-0.98</v>
      </c>
      <c r="E66">
        <v>4</v>
      </c>
      <c r="G66">
        <v>1899</v>
      </c>
      <c r="H66">
        <v>-0.47000000000000003</v>
      </c>
      <c r="I66">
        <v>0.99</v>
      </c>
      <c r="J66">
        <v>-1.93</v>
      </c>
      <c r="K66">
        <v>1</v>
      </c>
      <c r="M66">
        <v>1899</v>
      </c>
      <c r="S66">
        <v>1899</v>
      </c>
      <c r="Y66">
        <v>1899</v>
      </c>
    </row>
    <row r="67" spans="1:25" ht="15">
      <c r="A67">
        <v>1900</v>
      </c>
      <c r="B67">
        <v>-0.6799999999999999</v>
      </c>
      <c r="C67">
        <v>0.16</v>
      </c>
      <c r="D67">
        <v>-1.52</v>
      </c>
      <c r="E67">
        <v>3</v>
      </c>
      <c r="G67">
        <v>1900</v>
      </c>
      <c r="H67">
        <v>-0.18</v>
      </c>
      <c r="I67">
        <v>1.28</v>
      </c>
      <c r="J67">
        <v>-1.64</v>
      </c>
      <c r="K67">
        <v>1</v>
      </c>
      <c r="M67">
        <v>1900</v>
      </c>
      <c r="S67">
        <v>1900</v>
      </c>
      <c r="Y67">
        <v>1900</v>
      </c>
    </row>
    <row r="68" spans="1:25" ht="15">
      <c r="A68">
        <v>1901</v>
      </c>
      <c r="B68">
        <v>-0.75</v>
      </c>
      <c r="C68">
        <v>-0.05</v>
      </c>
      <c r="D68">
        <v>-1.45</v>
      </c>
      <c r="E68">
        <v>4</v>
      </c>
      <c r="G68">
        <v>1901</v>
      </c>
      <c r="H68">
        <v>-0.74</v>
      </c>
      <c r="I68">
        <v>0.72</v>
      </c>
      <c r="J68">
        <v>-2.2</v>
      </c>
      <c r="K68">
        <v>1</v>
      </c>
      <c r="M68">
        <v>1901</v>
      </c>
      <c r="S68">
        <v>1901</v>
      </c>
      <c r="Y68">
        <v>1901</v>
      </c>
    </row>
    <row r="69" spans="1:25" ht="15">
      <c r="A69">
        <v>1902</v>
      </c>
      <c r="B69">
        <v>0.06</v>
      </c>
      <c r="C69">
        <v>0.9</v>
      </c>
      <c r="D69">
        <v>-0.78</v>
      </c>
      <c r="E69">
        <v>3</v>
      </c>
      <c r="G69">
        <v>1902</v>
      </c>
      <c r="H69">
        <v>0.5</v>
      </c>
      <c r="I69">
        <v>1.96</v>
      </c>
      <c r="J69">
        <v>-0.96</v>
      </c>
      <c r="K69">
        <v>1</v>
      </c>
      <c r="M69">
        <v>1902</v>
      </c>
      <c r="S69">
        <v>1902</v>
      </c>
      <c r="Y69">
        <v>1902</v>
      </c>
    </row>
    <row r="70" spans="1:25" ht="15">
      <c r="A70">
        <v>1903</v>
      </c>
      <c r="B70">
        <v>-0.7999999999999999</v>
      </c>
      <c r="C70">
        <v>0.04</v>
      </c>
      <c r="D70">
        <v>-1.64</v>
      </c>
      <c r="E70">
        <v>3</v>
      </c>
      <c r="G70">
        <v>1903</v>
      </c>
      <c r="H70">
        <v>-0.35</v>
      </c>
      <c r="I70">
        <v>1.11</v>
      </c>
      <c r="J70">
        <v>-1.81</v>
      </c>
      <c r="K70">
        <v>1</v>
      </c>
      <c r="M70">
        <v>1903</v>
      </c>
      <c r="S70">
        <v>1903</v>
      </c>
      <c r="Y70">
        <v>1903</v>
      </c>
    </row>
    <row r="71" spans="1:25" ht="15">
      <c r="A71">
        <v>1904</v>
      </c>
      <c r="B71">
        <v>-0.59</v>
      </c>
      <c r="C71">
        <v>0.11</v>
      </c>
      <c r="D71">
        <v>-1.29</v>
      </c>
      <c r="E71">
        <v>4</v>
      </c>
      <c r="G71">
        <v>1904</v>
      </c>
      <c r="H71">
        <v>-0.27</v>
      </c>
      <c r="I71">
        <v>1.19</v>
      </c>
      <c r="J71">
        <v>-1.73</v>
      </c>
      <c r="K71">
        <v>1</v>
      </c>
      <c r="M71">
        <v>1904</v>
      </c>
      <c r="S71">
        <v>1904</v>
      </c>
      <c r="Y71">
        <v>1904</v>
      </c>
    </row>
    <row r="72" spans="1:25" ht="15">
      <c r="A72">
        <v>1905</v>
      </c>
      <c r="B72">
        <v>-0.41000000000000003</v>
      </c>
      <c r="C72">
        <v>0.04</v>
      </c>
      <c r="D72">
        <v>-0.86</v>
      </c>
      <c r="E72">
        <v>9</v>
      </c>
      <c r="G72">
        <v>1905</v>
      </c>
      <c r="H72">
        <v>-0.28</v>
      </c>
      <c r="I72">
        <v>1.18</v>
      </c>
      <c r="J72">
        <v>-1.74</v>
      </c>
      <c r="K72">
        <v>1</v>
      </c>
      <c r="M72">
        <v>1905</v>
      </c>
      <c r="N72">
        <v>-0.38</v>
      </c>
      <c r="O72">
        <v>0.85</v>
      </c>
      <c r="P72">
        <v>-1.61</v>
      </c>
      <c r="Q72">
        <v>1</v>
      </c>
      <c r="S72">
        <v>1905</v>
      </c>
      <c r="Y72">
        <v>1905</v>
      </c>
    </row>
    <row r="73" spans="1:25" ht="15">
      <c r="A73">
        <v>1906</v>
      </c>
      <c r="B73">
        <v>-0.34</v>
      </c>
      <c r="C73">
        <v>0.22</v>
      </c>
      <c r="D73">
        <v>-0.9</v>
      </c>
      <c r="E73">
        <v>7</v>
      </c>
      <c r="G73">
        <v>1906</v>
      </c>
      <c r="H73">
        <v>-0.74</v>
      </c>
      <c r="I73">
        <v>0.34</v>
      </c>
      <c r="J73">
        <v>-1.82</v>
      </c>
      <c r="K73">
        <v>2</v>
      </c>
      <c r="M73">
        <v>1906</v>
      </c>
      <c r="S73">
        <v>1906</v>
      </c>
      <c r="Y73">
        <v>1906</v>
      </c>
    </row>
    <row r="74" spans="1:25" ht="15">
      <c r="A74">
        <v>1907</v>
      </c>
      <c r="B74">
        <v>-0.16</v>
      </c>
      <c r="C74">
        <v>0.29</v>
      </c>
      <c r="D74">
        <v>-0.61</v>
      </c>
      <c r="E74">
        <v>9</v>
      </c>
      <c r="G74">
        <v>1907</v>
      </c>
      <c r="H74">
        <v>-0.55</v>
      </c>
      <c r="I74">
        <v>0.24</v>
      </c>
      <c r="J74">
        <v>-1.34</v>
      </c>
      <c r="K74">
        <v>3</v>
      </c>
      <c r="M74">
        <v>1907</v>
      </c>
      <c r="N74">
        <v>0.030000000000000013</v>
      </c>
      <c r="O74">
        <v>0.93</v>
      </c>
      <c r="P74">
        <v>-0.87</v>
      </c>
      <c r="Q74">
        <v>2</v>
      </c>
      <c r="S74">
        <v>1907</v>
      </c>
      <c r="Y74">
        <v>1907</v>
      </c>
    </row>
    <row r="75" spans="1:25" ht="15">
      <c r="A75">
        <v>1908</v>
      </c>
      <c r="B75">
        <v>-0.6499999999999999</v>
      </c>
      <c r="C75">
        <v>-0.11</v>
      </c>
      <c r="D75">
        <v>-1.19</v>
      </c>
      <c r="E75">
        <v>10</v>
      </c>
      <c r="G75">
        <v>1908</v>
      </c>
      <c r="H75">
        <v>-0.5800000000000001</v>
      </c>
      <c r="I75">
        <v>0.21</v>
      </c>
      <c r="J75">
        <v>-1.37</v>
      </c>
      <c r="K75">
        <v>3</v>
      </c>
      <c r="M75">
        <v>1908</v>
      </c>
      <c r="N75">
        <v>0.25</v>
      </c>
      <c r="O75">
        <v>1.15</v>
      </c>
      <c r="P75">
        <v>-0.65</v>
      </c>
      <c r="Q75">
        <v>2</v>
      </c>
      <c r="S75">
        <v>1908</v>
      </c>
      <c r="Y75">
        <v>1908</v>
      </c>
    </row>
    <row r="76" spans="1:25" ht="15">
      <c r="A76">
        <v>1909</v>
      </c>
      <c r="B76">
        <v>-0.46</v>
      </c>
      <c r="C76">
        <v>0</v>
      </c>
      <c r="D76">
        <v>-0.92</v>
      </c>
      <c r="E76">
        <v>10</v>
      </c>
      <c r="G76">
        <v>1909</v>
      </c>
      <c r="H76">
        <v>-0.8899999999999999</v>
      </c>
      <c r="I76">
        <v>-0.11</v>
      </c>
      <c r="J76">
        <v>-1.67</v>
      </c>
      <c r="K76">
        <v>5</v>
      </c>
      <c r="M76">
        <v>1909</v>
      </c>
      <c r="N76">
        <v>0.27</v>
      </c>
      <c r="O76">
        <v>1.17</v>
      </c>
      <c r="P76">
        <v>-0.63</v>
      </c>
      <c r="Q76">
        <v>2</v>
      </c>
      <c r="S76">
        <v>1909</v>
      </c>
      <c r="Y76">
        <v>1909</v>
      </c>
    </row>
    <row r="77" spans="1:25" ht="15">
      <c r="A77">
        <v>1910</v>
      </c>
      <c r="B77">
        <v>-0.71</v>
      </c>
      <c r="C77">
        <v>-0.23</v>
      </c>
      <c r="D77">
        <v>-1.19</v>
      </c>
      <c r="E77">
        <v>10</v>
      </c>
      <c r="G77">
        <v>1910</v>
      </c>
      <c r="H77">
        <v>-1.0799999999999998</v>
      </c>
      <c r="I77">
        <v>-0.3</v>
      </c>
      <c r="J77">
        <v>-1.86</v>
      </c>
      <c r="K77">
        <v>5</v>
      </c>
      <c r="M77">
        <v>1910</v>
      </c>
      <c r="N77">
        <v>-0.61</v>
      </c>
      <c r="O77">
        <v>0.29</v>
      </c>
      <c r="P77">
        <v>-1.51</v>
      </c>
      <c r="Q77">
        <v>2</v>
      </c>
      <c r="S77">
        <v>1910</v>
      </c>
      <c r="Y77">
        <v>1910</v>
      </c>
    </row>
    <row r="78" spans="1:25" ht="15">
      <c r="A78">
        <v>1911</v>
      </c>
      <c r="B78">
        <v>-0.6599999999999999</v>
      </c>
      <c r="C78">
        <v>-0.22</v>
      </c>
      <c r="D78">
        <v>-1.1</v>
      </c>
      <c r="E78">
        <v>11</v>
      </c>
      <c r="G78">
        <v>1911</v>
      </c>
      <c r="H78">
        <v>-0.8500000000000001</v>
      </c>
      <c r="I78">
        <v>-0.07</v>
      </c>
      <c r="J78">
        <v>-1.63</v>
      </c>
      <c r="K78">
        <v>5</v>
      </c>
      <c r="M78">
        <v>1911</v>
      </c>
      <c r="N78">
        <v>-0.05</v>
      </c>
      <c r="O78">
        <v>1.27</v>
      </c>
      <c r="P78">
        <v>-1.37</v>
      </c>
      <c r="Q78">
        <v>1</v>
      </c>
      <c r="S78">
        <v>1911</v>
      </c>
      <c r="Y78">
        <v>1911</v>
      </c>
    </row>
    <row r="79" spans="1:25" ht="15">
      <c r="A79">
        <v>1912</v>
      </c>
      <c r="B79">
        <v>-0.71</v>
      </c>
      <c r="C79">
        <v>-0.25</v>
      </c>
      <c r="D79">
        <v>-1.17</v>
      </c>
      <c r="E79">
        <v>10</v>
      </c>
      <c r="G79">
        <v>1912</v>
      </c>
      <c r="H79">
        <v>-0.8999999999999999</v>
      </c>
      <c r="I79">
        <v>-0.13</v>
      </c>
      <c r="J79">
        <v>-1.67</v>
      </c>
      <c r="K79">
        <v>5</v>
      </c>
      <c r="M79">
        <v>1912</v>
      </c>
      <c r="N79">
        <v>0.020000000000000004</v>
      </c>
      <c r="O79">
        <v>0.92</v>
      </c>
      <c r="P79">
        <v>-0.88</v>
      </c>
      <c r="Q79">
        <v>2</v>
      </c>
      <c r="S79">
        <v>1912</v>
      </c>
      <c r="Y79">
        <v>1912</v>
      </c>
    </row>
    <row r="80" spans="1:25" ht="15">
      <c r="A80">
        <v>1913</v>
      </c>
      <c r="B80">
        <v>-0.7899999999999999</v>
      </c>
      <c r="C80">
        <v>-0.33</v>
      </c>
      <c r="D80">
        <v>-1.25</v>
      </c>
      <c r="E80">
        <v>10</v>
      </c>
      <c r="G80">
        <v>1913</v>
      </c>
      <c r="H80">
        <v>-0.6399999999999999</v>
      </c>
      <c r="I80">
        <v>0.02</v>
      </c>
      <c r="J80">
        <v>-1.3</v>
      </c>
      <c r="K80">
        <v>6</v>
      </c>
      <c r="M80">
        <v>1913</v>
      </c>
      <c r="N80">
        <v>-0.21000000000000002</v>
      </c>
      <c r="O80">
        <v>0.48</v>
      </c>
      <c r="P80">
        <v>-0.9</v>
      </c>
      <c r="Q80">
        <v>3</v>
      </c>
      <c r="S80">
        <v>1913</v>
      </c>
      <c r="Y80">
        <v>1913</v>
      </c>
    </row>
    <row r="81" spans="1:29" ht="15">
      <c r="A81">
        <v>1914</v>
      </c>
      <c r="B81">
        <v>0.22</v>
      </c>
      <c r="C81">
        <v>0.8</v>
      </c>
      <c r="D81">
        <v>-0.36</v>
      </c>
      <c r="E81">
        <v>7</v>
      </c>
      <c r="G81">
        <v>1914</v>
      </c>
      <c r="H81">
        <v>0.27</v>
      </c>
      <c r="I81">
        <v>0.87</v>
      </c>
      <c r="J81">
        <v>-0.33</v>
      </c>
      <c r="K81">
        <v>7</v>
      </c>
      <c r="M81">
        <v>1914</v>
      </c>
      <c r="N81">
        <v>0.9800000000000001</v>
      </c>
      <c r="O81">
        <v>1.88</v>
      </c>
      <c r="P81">
        <v>0.08</v>
      </c>
      <c r="Q81">
        <v>2</v>
      </c>
      <c r="S81">
        <v>1914</v>
      </c>
      <c r="Y81">
        <v>1914</v>
      </c>
      <c r="Z81">
        <v>0.13</v>
      </c>
      <c r="AA81">
        <v>1.96</v>
      </c>
      <c r="AB81">
        <v>-1.7</v>
      </c>
      <c r="AC81">
        <v>1</v>
      </c>
    </row>
    <row r="82" spans="1:29" ht="15">
      <c r="A82">
        <v>1915</v>
      </c>
      <c r="B82">
        <v>-0.39</v>
      </c>
      <c r="C82">
        <v>0.07</v>
      </c>
      <c r="D82">
        <v>-0.85</v>
      </c>
      <c r="E82">
        <v>9</v>
      </c>
      <c r="G82">
        <v>1915</v>
      </c>
      <c r="H82">
        <v>-0.8400000000000001</v>
      </c>
      <c r="I82">
        <v>-0.26</v>
      </c>
      <c r="J82">
        <v>-1.42</v>
      </c>
      <c r="K82">
        <v>8</v>
      </c>
      <c r="M82">
        <v>1915</v>
      </c>
      <c r="N82">
        <v>-0.56</v>
      </c>
      <c r="O82">
        <v>0.16</v>
      </c>
      <c r="P82">
        <v>-1.28</v>
      </c>
      <c r="Q82">
        <v>4</v>
      </c>
      <c r="S82">
        <v>1915</v>
      </c>
      <c r="Y82">
        <v>1915</v>
      </c>
      <c r="Z82">
        <v>-2.3899999999999997</v>
      </c>
      <c r="AA82">
        <v>-0.56</v>
      </c>
      <c r="AB82">
        <v>-4.22</v>
      </c>
      <c r="AC82">
        <v>1</v>
      </c>
    </row>
    <row r="83" spans="1:29" ht="15">
      <c r="A83">
        <v>1916</v>
      </c>
      <c r="B83">
        <v>-0.27</v>
      </c>
      <c r="C83">
        <v>0.19</v>
      </c>
      <c r="D83">
        <v>-0.73</v>
      </c>
      <c r="E83">
        <v>12</v>
      </c>
      <c r="G83">
        <v>1916</v>
      </c>
      <c r="H83">
        <v>-0.6200000000000001</v>
      </c>
      <c r="I83">
        <v>-0.04</v>
      </c>
      <c r="J83">
        <v>-1.2</v>
      </c>
      <c r="K83">
        <v>8</v>
      </c>
      <c r="M83">
        <v>1916</v>
      </c>
      <c r="N83">
        <v>-0.53</v>
      </c>
      <c r="O83">
        <v>0.19</v>
      </c>
      <c r="P83">
        <v>-1.25</v>
      </c>
      <c r="Q83">
        <v>4</v>
      </c>
      <c r="S83">
        <v>1916</v>
      </c>
      <c r="T83">
        <v>-0.16</v>
      </c>
      <c r="U83">
        <v>0.88</v>
      </c>
      <c r="V83">
        <v>-1.2</v>
      </c>
      <c r="W83">
        <v>1</v>
      </c>
      <c r="Y83">
        <v>1916</v>
      </c>
      <c r="Z83">
        <v>-1.4000000000000001</v>
      </c>
      <c r="AA83">
        <v>0.43</v>
      </c>
      <c r="AB83">
        <v>-3.23</v>
      </c>
      <c r="AC83">
        <v>1</v>
      </c>
    </row>
    <row r="84" spans="1:29" ht="15">
      <c r="A84">
        <v>1917</v>
      </c>
      <c r="B84">
        <v>-0.62</v>
      </c>
      <c r="C84">
        <v>-0.21</v>
      </c>
      <c r="D84">
        <v>-1.03</v>
      </c>
      <c r="E84">
        <v>14</v>
      </c>
      <c r="G84">
        <v>1917</v>
      </c>
      <c r="H84">
        <v>-0.8700000000000001</v>
      </c>
      <c r="I84">
        <v>-0.29</v>
      </c>
      <c r="J84">
        <v>-1.45</v>
      </c>
      <c r="K84">
        <v>8</v>
      </c>
      <c r="M84">
        <v>1917</v>
      </c>
      <c r="N84">
        <v>-0.78</v>
      </c>
      <c r="O84">
        <v>-0.06</v>
      </c>
      <c r="P84">
        <v>-1.5</v>
      </c>
      <c r="Q84">
        <v>4</v>
      </c>
      <c r="S84">
        <v>1917</v>
      </c>
      <c r="T84">
        <v>-0.79</v>
      </c>
      <c r="U84">
        <v>0.25</v>
      </c>
      <c r="V84">
        <v>-1.83</v>
      </c>
      <c r="W84">
        <v>1</v>
      </c>
      <c r="Y84">
        <v>1917</v>
      </c>
      <c r="Z84">
        <v>-1.1400000000000001</v>
      </c>
      <c r="AA84">
        <v>0.69</v>
      </c>
      <c r="AB84">
        <v>-2.97</v>
      </c>
      <c r="AC84">
        <v>1</v>
      </c>
    </row>
    <row r="85" spans="1:25" ht="15">
      <c r="A85">
        <v>1918</v>
      </c>
      <c r="B85">
        <v>-0.39</v>
      </c>
      <c r="C85">
        <v>0.01</v>
      </c>
      <c r="D85">
        <v>-0.79</v>
      </c>
      <c r="E85">
        <v>15</v>
      </c>
      <c r="G85">
        <v>1918</v>
      </c>
      <c r="H85">
        <v>-0.45</v>
      </c>
      <c r="I85">
        <v>0.18</v>
      </c>
      <c r="J85">
        <v>-1.08</v>
      </c>
      <c r="K85">
        <v>7</v>
      </c>
      <c r="M85">
        <v>1918</v>
      </c>
      <c r="N85">
        <v>-0.58</v>
      </c>
      <c r="O85">
        <v>0.06</v>
      </c>
      <c r="P85">
        <v>-1.22</v>
      </c>
      <c r="Q85">
        <v>5</v>
      </c>
      <c r="S85">
        <v>1918</v>
      </c>
      <c r="T85">
        <v>-0.83</v>
      </c>
      <c r="U85">
        <v>0.21</v>
      </c>
      <c r="V85">
        <v>-1.87</v>
      </c>
      <c r="W85">
        <v>1</v>
      </c>
      <c r="Y85">
        <v>1918</v>
      </c>
    </row>
    <row r="86" spans="1:29" ht="15">
      <c r="A86">
        <v>1919</v>
      </c>
      <c r="B86">
        <v>0.04</v>
      </c>
      <c r="C86">
        <v>0.44</v>
      </c>
      <c r="D86">
        <v>-0.36</v>
      </c>
      <c r="E86">
        <v>15</v>
      </c>
      <c r="G86">
        <v>1919</v>
      </c>
      <c r="H86">
        <v>-0.03</v>
      </c>
      <c r="I86">
        <v>0.55</v>
      </c>
      <c r="J86">
        <v>-0.61</v>
      </c>
      <c r="K86">
        <v>8</v>
      </c>
      <c r="M86">
        <v>1919</v>
      </c>
      <c r="N86">
        <v>0.12000000000000001</v>
      </c>
      <c r="O86">
        <v>0.75</v>
      </c>
      <c r="P86">
        <v>-0.51</v>
      </c>
      <c r="Q86">
        <v>5</v>
      </c>
      <c r="S86">
        <v>1919</v>
      </c>
      <c r="T86">
        <v>-0.12</v>
      </c>
      <c r="U86">
        <v>0.92</v>
      </c>
      <c r="V86">
        <v>-1.16</v>
      </c>
      <c r="W86">
        <v>1</v>
      </c>
      <c r="Y86">
        <v>1919</v>
      </c>
      <c r="Z86">
        <v>-0.54</v>
      </c>
      <c r="AA86">
        <v>1.29</v>
      </c>
      <c r="AB86">
        <v>-2.37</v>
      </c>
      <c r="AC86">
        <v>1</v>
      </c>
    </row>
    <row r="87" spans="1:29" ht="15">
      <c r="A87">
        <v>1920</v>
      </c>
      <c r="B87">
        <v>0.27999999999999997</v>
      </c>
      <c r="C87">
        <v>0.71</v>
      </c>
      <c r="D87">
        <v>-0.15</v>
      </c>
      <c r="E87">
        <v>14</v>
      </c>
      <c r="G87">
        <v>1920</v>
      </c>
      <c r="H87">
        <v>-0.04000000000000001</v>
      </c>
      <c r="I87">
        <v>0.64</v>
      </c>
      <c r="J87">
        <v>-0.72</v>
      </c>
      <c r="K87">
        <v>6</v>
      </c>
      <c r="M87">
        <v>1920</v>
      </c>
      <c r="N87">
        <v>-0.06</v>
      </c>
      <c r="O87">
        <v>0.66</v>
      </c>
      <c r="P87">
        <v>-0.78</v>
      </c>
      <c r="Q87">
        <v>4</v>
      </c>
      <c r="S87">
        <v>1920</v>
      </c>
      <c r="T87">
        <v>-0.5</v>
      </c>
      <c r="U87">
        <v>0.54</v>
      </c>
      <c r="V87">
        <v>-1.54</v>
      </c>
      <c r="W87">
        <v>1</v>
      </c>
      <c r="Y87">
        <v>1920</v>
      </c>
      <c r="Z87">
        <v>-0.29000000000000004</v>
      </c>
      <c r="AA87">
        <v>1.54</v>
      </c>
      <c r="AB87">
        <v>-2.12</v>
      </c>
      <c r="AC87">
        <v>1</v>
      </c>
    </row>
    <row r="88" spans="1:25" ht="15">
      <c r="A88">
        <v>1921</v>
      </c>
      <c r="B88">
        <v>-0.1</v>
      </c>
      <c r="C88">
        <v>0.28</v>
      </c>
      <c r="D88">
        <v>-0.48</v>
      </c>
      <c r="E88">
        <v>15</v>
      </c>
      <c r="G88">
        <v>1921</v>
      </c>
      <c r="H88">
        <v>0.31</v>
      </c>
      <c r="I88">
        <v>0.91</v>
      </c>
      <c r="J88">
        <v>-0.29</v>
      </c>
      <c r="K88">
        <v>8</v>
      </c>
      <c r="M88">
        <v>1921</v>
      </c>
      <c r="N88">
        <v>-0.3</v>
      </c>
      <c r="O88">
        <v>0.42</v>
      </c>
      <c r="P88">
        <v>-1.02</v>
      </c>
      <c r="Q88">
        <v>4</v>
      </c>
      <c r="S88">
        <v>1921</v>
      </c>
      <c r="T88">
        <v>0.4</v>
      </c>
      <c r="U88">
        <v>1.43</v>
      </c>
      <c r="V88">
        <v>-0.63</v>
      </c>
      <c r="W88">
        <v>2</v>
      </c>
      <c r="Y88">
        <v>1921</v>
      </c>
    </row>
    <row r="89" spans="1:29" ht="15">
      <c r="A89">
        <v>1922</v>
      </c>
      <c r="B89">
        <v>0.13</v>
      </c>
      <c r="C89">
        <v>0.56</v>
      </c>
      <c r="D89">
        <v>-0.3</v>
      </c>
      <c r="E89">
        <v>14</v>
      </c>
      <c r="G89">
        <v>1922</v>
      </c>
      <c r="H89">
        <v>-0.12</v>
      </c>
      <c r="I89">
        <v>0.5</v>
      </c>
      <c r="J89">
        <v>-0.74</v>
      </c>
      <c r="K89">
        <v>6</v>
      </c>
      <c r="M89">
        <v>1922</v>
      </c>
      <c r="N89">
        <v>0.08</v>
      </c>
      <c r="O89">
        <v>0.73</v>
      </c>
      <c r="P89">
        <v>-0.57</v>
      </c>
      <c r="Q89">
        <v>5</v>
      </c>
      <c r="S89">
        <v>1922</v>
      </c>
      <c r="T89">
        <v>-0.05</v>
      </c>
      <c r="U89">
        <v>0.62</v>
      </c>
      <c r="V89">
        <v>-0.72</v>
      </c>
      <c r="W89">
        <v>2</v>
      </c>
      <c r="Y89">
        <v>1922</v>
      </c>
      <c r="Z89">
        <v>-1.7100000000000002</v>
      </c>
      <c r="AA89">
        <v>0.12</v>
      </c>
      <c r="AB89">
        <v>-3.54</v>
      </c>
      <c r="AC89">
        <v>1</v>
      </c>
    </row>
    <row r="90" spans="1:29" ht="15">
      <c r="A90">
        <v>1923</v>
      </c>
      <c r="B90">
        <v>0.08</v>
      </c>
      <c r="C90">
        <v>0.47</v>
      </c>
      <c r="D90">
        <v>-0.31</v>
      </c>
      <c r="E90">
        <v>16</v>
      </c>
      <c r="G90">
        <v>1923</v>
      </c>
      <c r="H90">
        <v>-0.07</v>
      </c>
      <c r="I90">
        <v>0.56</v>
      </c>
      <c r="J90">
        <v>-0.7</v>
      </c>
      <c r="K90">
        <v>8</v>
      </c>
      <c r="M90">
        <v>1923</v>
      </c>
      <c r="N90">
        <v>0.020000000000000004</v>
      </c>
      <c r="O90">
        <v>0.65</v>
      </c>
      <c r="P90">
        <v>-0.61</v>
      </c>
      <c r="Q90">
        <v>5</v>
      </c>
      <c r="S90">
        <v>1923</v>
      </c>
      <c r="T90">
        <v>0.08</v>
      </c>
      <c r="U90">
        <v>0.75</v>
      </c>
      <c r="V90">
        <v>-0.59</v>
      </c>
      <c r="W90">
        <v>2</v>
      </c>
      <c r="Y90">
        <v>1923</v>
      </c>
      <c r="Z90">
        <v>-1.4100000000000001</v>
      </c>
      <c r="AA90">
        <v>0.42</v>
      </c>
      <c r="AB90">
        <v>-3.24</v>
      </c>
      <c r="AC90">
        <v>1</v>
      </c>
    </row>
    <row r="91" spans="1:29" ht="15">
      <c r="A91">
        <v>1924</v>
      </c>
      <c r="B91">
        <v>-0.1</v>
      </c>
      <c r="C91">
        <v>0.17</v>
      </c>
      <c r="D91">
        <v>-0.37</v>
      </c>
      <c r="E91">
        <v>25</v>
      </c>
      <c r="G91">
        <v>1924</v>
      </c>
      <c r="H91">
        <v>-0.29</v>
      </c>
      <c r="I91">
        <v>0.34</v>
      </c>
      <c r="J91">
        <v>-0.92</v>
      </c>
      <c r="K91">
        <v>8</v>
      </c>
      <c r="M91">
        <v>1924</v>
      </c>
      <c r="N91">
        <v>-0.31</v>
      </c>
      <c r="O91">
        <v>0.26</v>
      </c>
      <c r="P91">
        <v>-0.88</v>
      </c>
      <c r="Q91">
        <v>6</v>
      </c>
      <c r="S91">
        <v>1924</v>
      </c>
      <c r="T91">
        <v>0.18</v>
      </c>
      <c r="U91">
        <v>0.81</v>
      </c>
      <c r="V91">
        <v>-0.45</v>
      </c>
      <c r="W91">
        <v>4</v>
      </c>
      <c r="Y91">
        <v>1924</v>
      </c>
      <c r="Z91">
        <v>-1.1500000000000001</v>
      </c>
      <c r="AA91">
        <v>0.68</v>
      </c>
      <c r="AB91">
        <v>-2.98</v>
      </c>
      <c r="AC91">
        <v>1</v>
      </c>
    </row>
    <row r="92" spans="1:25" ht="15">
      <c r="A92">
        <v>1925</v>
      </c>
      <c r="B92">
        <v>-0.21</v>
      </c>
      <c r="C92">
        <v>0.05</v>
      </c>
      <c r="D92">
        <v>-0.47</v>
      </c>
      <c r="E92">
        <v>24</v>
      </c>
      <c r="G92">
        <v>1925</v>
      </c>
      <c r="H92">
        <v>0.049999999999999996</v>
      </c>
      <c r="I92">
        <v>0.62</v>
      </c>
      <c r="J92">
        <v>-0.52</v>
      </c>
      <c r="K92">
        <v>7</v>
      </c>
      <c r="M92">
        <v>1925</v>
      </c>
      <c r="N92">
        <v>-0.15</v>
      </c>
      <c r="O92">
        <v>0.49</v>
      </c>
      <c r="P92">
        <v>-0.79</v>
      </c>
      <c r="Q92">
        <v>5</v>
      </c>
      <c r="S92">
        <v>1925</v>
      </c>
      <c r="T92">
        <v>-0.75</v>
      </c>
      <c r="U92">
        <v>-0.17</v>
      </c>
      <c r="V92">
        <v>-1.33</v>
      </c>
      <c r="W92">
        <v>3</v>
      </c>
      <c r="Y92">
        <v>1925</v>
      </c>
    </row>
    <row r="93" spans="1:25" ht="15">
      <c r="A93">
        <v>1926</v>
      </c>
      <c r="B93">
        <v>-0.04</v>
      </c>
      <c r="C93">
        <v>0.24</v>
      </c>
      <c r="D93">
        <v>-0.32</v>
      </c>
      <c r="E93">
        <v>22</v>
      </c>
      <c r="G93">
        <v>1926</v>
      </c>
      <c r="H93">
        <v>-0.07</v>
      </c>
      <c r="I93">
        <v>0.55</v>
      </c>
      <c r="J93">
        <v>-0.69</v>
      </c>
      <c r="K93">
        <v>6</v>
      </c>
      <c r="M93">
        <v>1926</v>
      </c>
      <c r="N93">
        <v>-0.009999999999999995</v>
      </c>
      <c r="O93">
        <v>0.62</v>
      </c>
      <c r="P93">
        <v>-0.64</v>
      </c>
      <c r="Q93">
        <v>5</v>
      </c>
      <c r="S93">
        <v>1926</v>
      </c>
      <c r="T93">
        <v>-0.48</v>
      </c>
      <c r="U93">
        <v>0.1</v>
      </c>
      <c r="V93">
        <v>-1.06</v>
      </c>
      <c r="W93">
        <v>3</v>
      </c>
      <c r="Y93">
        <v>1926</v>
      </c>
    </row>
    <row r="94" spans="1:29" ht="15">
      <c r="A94">
        <v>1927</v>
      </c>
      <c r="B94">
        <v>-0.09</v>
      </c>
      <c r="C94">
        <v>0.2</v>
      </c>
      <c r="D94">
        <v>-0.38</v>
      </c>
      <c r="E94">
        <v>22</v>
      </c>
      <c r="G94">
        <v>1927</v>
      </c>
      <c r="H94">
        <v>-0.22000000000000003</v>
      </c>
      <c r="I94">
        <v>0.44</v>
      </c>
      <c r="J94">
        <v>-0.88</v>
      </c>
      <c r="K94">
        <v>7</v>
      </c>
      <c r="M94">
        <v>1927</v>
      </c>
      <c r="N94">
        <v>-0.39</v>
      </c>
      <c r="O94">
        <v>0.26</v>
      </c>
      <c r="P94">
        <v>-1.04</v>
      </c>
      <c r="Q94">
        <v>5</v>
      </c>
      <c r="S94">
        <v>1927</v>
      </c>
      <c r="T94">
        <v>-0.48</v>
      </c>
      <c r="U94">
        <v>0.1</v>
      </c>
      <c r="V94">
        <v>-1.06</v>
      </c>
      <c r="W94">
        <v>3</v>
      </c>
      <c r="Y94">
        <v>1927</v>
      </c>
      <c r="Z94">
        <v>-0.72</v>
      </c>
      <c r="AA94">
        <v>1.11</v>
      </c>
      <c r="AB94">
        <v>-2.55</v>
      </c>
      <c r="AC94">
        <v>1</v>
      </c>
    </row>
    <row r="95" spans="1:29" ht="15">
      <c r="A95">
        <v>1928</v>
      </c>
      <c r="B95">
        <v>0.07</v>
      </c>
      <c r="C95">
        <v>0.36</v>
      </c>
      <c r="D95">
        <v>-0.22</v>
      </c>
      <c r="E95">
        <v>23</v>
      </c>
      <c r="G95">
        <v>1928</v>
      </c>
      <c r="H95">
        <v>-0.1</v>
      </c>
      <c r="I95">
        <v>0.46</v>
      </c>
      <c r="J95">
        <v>-0.66</v>
      </c>
      <c r="K95">
        <v>7</v>
      </c>
      <c r="M95">
        <v>1928</v>
      </c>
      <c r="N95">
        <v>-0.009999999999999995</v>
      </c>
      <c r="O95">
        <v>0.54</v>
      </c>
      <c r="P95">
        <v>-0.56</v>
      </c>
      <c r="Q95">
        <v>7</v>
      </c>
      <c r="S95">
        <v>1928</v>
      </c>
      <c r="T95">
        <v>-0.07</v>
      </c>
      <c r="U95">
        <v>0.56</v>
      </c>
      <c r="V95">
        <v>-0.7</v>
      </c>
      <c r="W95">
        <v>4</v>
      </c>
      <c r="Y95">
        <v>1928</v>
      </c>
      <c r="Z95">
        <v>-1.05</v>
      </c>
      <c r="AA95">
        <v>0.78</v>
      </c>
      <c r="AB95">
        <v>-2.88</v>
      </c>
      <c r="AC95">
        <v>1</v>
      </c>
    </row>
    <row r="96" spans="1:25" ht="15">
      <c r="A96">
        <v>1929</v>
      </c>
      <c r="B96">
        <v>-0.16</v>
      </c>
      <c r="C96">
        <v>0.12</v>
      </c>
      <c r="D96">
        <v>-0.44</v>
      </c>
      <c r="E96">
        <v>23</v>
      </c>
      <c r="G96">
        <v>1929</v>
      </c>
      <c r="H96">
        <v>0.15</v>
      </c>
      <c r="I96">
        <v>0.63</v>
      </c>
      <c r="J96">
        <v>-0.33</v>
      </c>
      <c r="K96">
        <v>6</v>
      </c>
      <c r="M96">
        <v>1929</v>
      </c>
      <c r="N96">
        <v>0</v>
      </c>
      <c r="O96">
        <v>0.53</v>
      </c>
      <c r="P96">
        <v>-0.53</v>
      </c>
      <c r="Q96">
        <v>6</v>
      </c>
      <c r="S96">
        <v>1929</v>
      </c>
      <c r="T96">
        <v>0.11</v>
      </c>
      <c r="U96">
        <v>0.74</v>
      </c>
      <c r="V96">
        <v>-0.52</v>
      </c>
      <c r="W96">
        <v>4</v>
      </c>
      <c r="Y96">
        <v>1929</v>
      </c>
    </row>
    <row r="97" spans="1:25" ht="15">
      <c r="A97">
        <v>1930</v>
      </c>
      <c r="B97">
        <v>-0.16</v>
      </c>
      <c r="C97">
        <v>0.15</v>
      </c>
      <c r="D97">
        <v>-0.47</v>
      </c>
      <c r="E97">
        <v>26</v>
      </c>
      <c r="G97">
        <v>1930</v>
      </c>
      <c r="H97">
        <v>0.16999999999999998</v>
      </c>
      <c r="I97">
        <v>0.69</v>
      </c>
      <c r="J97">
        <v>-0.35</v>
      </c>
      <c r="K97">
        <v>5</v>
      </c>
      <c r="M97">
        <v>1930</v>
      </c>
      <c r="N97">
        <v>-0.06</v>
      </c>
      <c r="O97">
        <v>0.47</v>
      </c>
      <c r="P97">
        <v>-0.59</v>
      </c>
      <c r="Q97">
        <v>6</v>
      </c>
      <c r="S97">
        <v>1930</v>
      </c>
      <c r="T97">
        <v>0.14</v>
      </c>
      <c r="U97">
        <v>0.93</v>
      </c>
      <c r="V97">
        <v>-0.65</v>
      </c>
      <c r="W97">
        <v>3</v>
      </c>
      <c r="Y97">
        <v>1930</v>
      </c>
    </row>
    <row r="98" spans="1:29" ht="15">
      <c r="A98">
        <v>1931</v>
      </c>
      <c r="B98">
        <v>-0.10999999999999999</v>
      </c>
      <c r="C98">
        <v>0.15</v>
      </c>
      <c r="D98">
        <v>-0.37</v>
      </c>
      <c r="E98">
        <v>28</v>
      </c>
      <c r="G98">
        <v>1931</v>
      </c>
      <c r="H98">
        <v>0.11</v>
      </c>
      <c r="I98">
        <v>0.66</v>
      </c>
      <c r="J98">
        <v>-0.44</v>
      </c>
      <c r="K98">
        <v>5</v>
      </c>
      <c r="M98">
        <v>1931</v>
      </c>
      <c r="N98">
        <v>-0.22999999999999998</v>
      </c>
      <c r="O98">
        <v>0.26</v>
      </c>
      <c r="P98">
        <v>-0.72</v>
      </c>
      <c r="Q98">
        <v>10</v>
      </c>
      <c r="S98">
        <v>1931</v>
      </c>
      <c r="T98">
        <v>0.47</v>
      </c>
      <c r="U98">
        <v>1.26</v>
      </c>
      <c r="V98">
        <v>-0.32</v>
      </c>
      <c r="W98">
        <v>3</v>
      </c>
      <c r="Y98">
        <v>1931</v>
      </c>
      <c r="Z98">
        <v>-1.4200000000000002</v>
      </c>
      <c r="AA98">
        <v>0.41</v>
      </c>
      <c r="AB98">
        <v>-3.25</v>
      </c>
      <c r="AC98">
        <v>1</v>
      </c>
    </row>
    <row r="99" spans="1:25" ht="15">
      <c r="A99">
        <v>1932</v>
      </c>
      <c r="B99">
        <v>0.05</v>
      </c>
      <c r="C99">
        <v>0.3</v>
      </c>
      <c r="D99">
        <v>-0.2</v>
      </c>
      <c r="E99">
        <v>29</v>
      </c>
      <c r="G99">
        <v>1932</v>
      </c>
      <c r="H99">
        <v>0.43</v>
      </c>
      <c r="I99">
        <v>0.88</v>
      </c>
      <c r="J99">
        <v>-0.02</v>
      </c>
      <c r="K99">
        <v>9</v>
      </c>
      <c r="M99">
        <v>1932</v>
      </c>
      <c r="N99">
        <v>0.12000000000000001</v>
      </c>
      <c r="O99">
        <v>0.7</v>
      </c>
      <c r="P99">
        <v>-0.46</v>
      </c>
      <c r="Q99">
        <v>7</v>
      </c>
      <c r="S99">
        <v>1932</v>
      </c>
      <c r="T99">
        <v>0.15000000000000002</v>
      </c>
      <c r="U99">
        <v>0.78</v>
      </c>
      <c r="V99">
        <v>-0.48</v>
      </c>
      <c r="W99">
        <v>4</v>
      </c>
      <c r="Y99">
        <v>1932</v>
      </c>
    </row>
    <row r="100" spans="1:25" ht="15">
      <c r="A100">
        <v>1933</v>
      </c>
      <c r="B100">
        <v>0.03</v>
      </c>
      <c r="C100">
        <v>0.29</v>
      </c>
      <c r="D100">
        <v>-0.23</v>
      </c>
      <c r="E100">
        <v>36</v>
      </c>
      <c r="G100">
        <v>1933</v>
      </c>
      <c r="H100">
        <v>-0.24</v>
      </c>
      <c r="I100">
        <v>0.23</v>
      </c>
      <c r="J100">
        <v>-0.71</v>
      </c>
      <c r="K100">
        <v>11</v>
      </c>
      <c r="M100">
        <v>1933</v>
      </c>
      <c r="N100">
        <v>-0.05</v>
      </c>
      <c r="O100">
        <v>0.41</v>
      </c>
      <c r="P100">
        <v>-0.51</v>
      </c>
      <c r="Q100">
        <v>9</v>
      </c>
      <c r="S100">
        <v>1933</v>
      </c>
      <c r="T100">
        <v>0.2</v>
      </c>
      <c r="U100">
        <v>0.81</v>
      </c>
      <c r="V100">
        <v>-0.41</v>
      </c>
      <c r="W100">
        <v>5</v>
      </c>
      <c r="Y100">
        <v>1933</v>
      </c>
    </row>
    <row r="101" spans="1:25" ht="15">
      <c r="A101">
        <v>1934</v>
      </c>
      <c r="B101">
        <v>-0.13</v>
      </c>
      <c r="C101">
        <v>0.13</v>
      </c>
      <c r="D101">
        <v>-0.39</v>
      </c>
      <c r="E101">
        <v>35</v>
      </c>
      <c r="G101">
        <v>1934</v>
      </c>
      <c r="H101">
        <v>-0.56</v>
      </c>
      <c r="I101">
        <v>-0.12</v>
      </c>
      <c r="J101">
        <v>-1</v>
      </c>
      <c r="K101">
        <v>11</v>
      </c>
      <c r="M101">
        <v>1934</v>
      </c>
      <c r="N101">
        <v>-0.11</v>
      </c>
      <c r="O101">
        <v>0.35</v>
      </c>
      <c r="P101">
        <v>-0.57</v>
      </c>
      <c r="Q101">
        <v>10</v>
      </c>
      <c r="S101">
        <v>1934</v>
      </c>
      <c r="T101">
        <v>-0.09</v>
      </c>
      <c r="U101">
        <v>0.52</v>
      </c>
      <c r="V101">
        <v>-0.7</v>
      </c>
      <c r="W101">
        <v>5</v>
      </c>
      <c r="Y101">
        <v>1934</v>
      </c>
    </row>
    <row r="102" spans="1:25" ht="15">
      <c r="A102">
        <v>1935</v>
      </c>
      <c r="B102">
        <v>0.38</v>
      </c>
      <c r="C102">
        <v>0.63</v>
      </c>
      <c r="D102">
        <v>0.13</v>
      </c>
      <c r="E102">
        <v>36</v>
      </c>
      <c r="G102">
        <v>1935</v>
      </c>
      <c r="H102">
        <v>0.5700000000000001</v>
      </c>
      <c r="I102">
        <v>1.05</v>
      </c>
      <c r="J102">
        <v>0.09</v>
      </c>
      <c r="K102">
        <v>12</v>
      </c>
      <c r="M102">
        <v>1935</v>
      </c>
      <c r="N102">
        <v>0.79</v>
      </c>
      <c r="O102">
        <v>1.25</v>
      </c>
      <c r="P102">
        <v>0.33</v>
      </c>
      <c r="Q102">
        <v>10</v>
      </c>
      <c r="S102">
        <v>1935</v>
      </c>
      <c r="T102">
        <v>0.49</v>
      </c>
      <c r="U102">
        <v>1.06</v>
      </c>
      <c r="V102">
        <v>-0.08</v>
      </c>
      <c r="W102">
        <v>6</v>
      </c>
      <c r="Y102">
        <v>1935</v>
      </c>
    </row>
    <row r="103" spans="1:25" ht="15">
      <c r="A103">
        <v>1936</v>
      </c>
      <c r="B103">
        <v>-0.37</v>
      </c>
      <c r="C103">
        <v>-0.11</v>
      </c>
      <c r="D103">
        <v>-0.63</v>
      </c>
      <c r="E103">
        <v>38</v>
      </c>
      <c r="G103">
        <v>1936</v>
      </c>
      <c r="H103">
        <v>-0.5700000000000001</v>
      </c>
      <c r="I103">
        <v>-0.17</v>
      </c>
      <c r="J103">
        <v>-0.97</v>
      </c>
      <c r="K103">
        <v>17</v>
      </c>
      <c r="M103">
        <v>1936</v>
      </c>
      <c r="N103">
        <v>-0.72</v>
      </c>
      <c r="O103">
        <v>-0.35</v>
      </c>
      <c r="P103">
        <v>-1.09</v>
      </c>
      <c r="Q103">
        <v>16</v>
      </c>
      <c r="S103">
        <v>1936</v>
      </c>
      <c r="T103">
        <v>-0.6</v>
      </c>
      <c r="U103">
        <v>-0.17</v>
      </c>
      <c r="V103">
        <v>-1.03</v>
      </c>
      <c r="W103">
        <v>10</v>
      </c>
      <c r="Y103">
        <v>1936</v>
      </c>
    </row>
    <row r="104" spans="1:25" ht="15">
      <c r="A104">
        <v>1937</v>
      </c>
      <c r="B104">
        <v>0.25</v>
      </c>
      <c r="C104">
        <v>0.52</v>
      </c>
      <c r="D104">
        <v>-0.02</v>
      </c>
      <c r="E104">
        <v>32</v>
      </c>
      <c r="G104">
        <v>1937</v>
      </c>
      <c r="H104">
        <v>-0.09</v>
      </c>
      <c r="I104">
        <v>0.29</v>
      </c>
      <c r="J104">
        <v>-0.47</v>
      </c>
      <c r="K104">
        <v>18</v>
      </c>
      <c r="M104">
        <v>1937</v>
      </c>
      <c r="N104">
        <v>0.05</v>
      </c>
      <c r="O104">
        <v>0.56</v>
      </c>
      <c r="P104">
        <v>-0.46</v>
      </c>
      <c r="Q104">
        <v>10</v>
      </c>
      <c r="S104">
        <v>1937</v>
      </c>
      <c r="T104">
        <v>0.24</v>
      </c>
      <c r="U104">
        <v>0.65</v>
      </c>
      <c r="V104">
        <v>-0.17</v>
      </c>
      <c r="W104">
        <v>12</v>
      </c>
      <c r="Y104">
        <v>1937</v>
      </c>
    </row>
    <row r="105" spans="1:25" ht="15">
      <c r="A105">
        <v>1938</v>
      </c>
      <c r="B105">
        <v>0.3</v>
      </c>
      <c r="C105">
        <v>0.59</v>
      </c>
      <c r="D105">
        <v>0.01</v>
      </c>
      <c r="E105">
        <v>28</v>
      </c>
      <c r="G105">
        <v>1938</v>
      </c>
      <c r="H105">
        <v>0</v>
      </c>
      <c r="I105">
        <v>0.44</v>
      </c>
      <c r="J105">
        <v>-0.44</v>
      </c>
      <c r="K105">
        <v>14</v>
      </c>
      <c r="M105">
        <v>1938</v>
      </c>
      <c r="N105">
        <v>0.32</v>
      </c>
      <c r="O105">
        <v>0.73</v>
      </c>
      <c r="P105">
        <v>-0.09</v>
      </c>
      <c r="Q105">
        <v>12</v>
      </c>
      <c r="S105">
        <v>1938</v>
      </c>
      <c r="T105">
        <v>0.38</v>
      </c>
      <c r="U105">
        <v>0.75</v>
      </c>
      <c r="V105">
        <v>0.01</v>
      </c>
      <c r="W105">
        <v>16</v>
      </c>
      <c r="Y105">
        <v>1938</v>
      </c>
    </row>
    <row r="106" spans="1:29" ht="15">
      <c r="A106">
        <v>1939</v>
      </c>
      <c r="B106">
        <v>0.16</v>
      </c>
      <c r="C106">
        <v>0.42</v>
      </c>
      <c r="D106">
        <v>-0.1</v>
      </c>
      <c r="E106">
        <v>34</v>
      </c>
      <c r="G106">
        <v>1939</v>
      </c>
      <c r="H106">
        <v>0.35</v>
      </c>
      <c r="I106">
        <v>0.71</v>
      </c>
      <c r="J106">
        <v>-0.01</v>
      </c>
      <c r="K106">
        <v>19</v>
      </c>
      <c r="M106">
        <v>1939</v>
      </c>
      <c r="N106">
        <v>0.47</v>
      </c>
      <c r="O106">
        <v>0.81</v>
      </c>
      <c r="P106">
        <v>0.13</v>
      </c>
      <c r="Q106">
        <v>17</v>
      </c>
      <c r="S106">
        <v>1939</v>
      </c>
      <c r="T106">
        <v>0.24</v>
      </c>
      <c r="U106">
        <v>0.65</v>
      </c>
      <c r="V106">
        <v>-0.17</v>
      </c>
      <c r="W106">
        <v>14</v>
      </c>
      <c r="Y106">
        <v>1939</v>
      </c>
      <c r="Z106">
        <v>1.9399999999999997</v>
      </c>
      <c r="AA106">
        <v>3.4</v>
      </c>
      <c r="AB106">
        <v>0.48</v>
      </c>
      <c r="AC106">
        <v>1</v>
      </c>
    </row>
    <row r="107" spans="1:29" ht="15">
      <c r="A107">
        <v>1940</v>
      </c>
      <c r="B107">
        <v>0.19</v>
      </c>
      <c r="C107">
        <v>0.44</v>
      </c>
      <c r="D107">
        <v>-0.06</v>
      </c>
      <c r="E107">
        <v>34</v>
      </c>
      <c r="G107">
        <v>1940</v>
      </c>
      <c r="H107">
        <v>0.019999999999999997</v>
      </c>
      <c r="I107">
        <v>0.37</v>
      </c>
      <c r="J107">
        <v>-0.33</v>
      </c>
      <c r="K107">
        <v>22</v>
      </c>
      <c r="M107">
        <v>1940</v>
      </c>
      <c r="N107">
        <v>0.35000000000000003</v>
      </c>
      <c r="O107">
        <v>0.69</v>
      </c>
      <c r="P107">
        <v>0.01</v>
      </c>
      <c r="Q107">
        <v>19</v>
      </c>
      <c r="S107">
        <v>1940</v>
      </c>
      <c r="T107">
        <v>0.05</v>
      </c>
      <c r="U107">
        <v>0.47</v>
      </c>
      <c r="V107">
        <v>-0.37</v>
      </c>
      <c r="W107">
        <v>14</v>
      </c>
      <c r="Y107">
        <v>1940</v>
      </c>
      <c r="Z107">
        <v>0.5900000000000001</v>
      </c>
      <c r="AA107">
        <v>2.05</v>
      </c>
      <c r="AB107">
        <v>-0.87</v>
      </c>
      <c r="AC107">
        <v>1</v>
      </c>
    </row>
    <row r="108" spans="1:29" ht="15">
      <c r="A108">
        <v>1941</v>
      </c>
      <c r="B108">
        <v>0.51</v>
      </c>
      <c r="C108">
        <v>0.83</v>
      </c>
      <c r="D108">
        <v>0.19</v>
      </c>
      <c r="E108">
        <v>28</v>
      </c>
      <c r="G108">
        <v>1941</v>
      </c>
      <c r="H108">
        <v>0.23</v>
      </c>
      <c r="I108">
        <v>0.61</v>
      </c>
      <c r="J108">
        <v>-0.15</v>
      </c>
      <c r="K108">
        <v>16</v>
      </c>
      <c r="M108">
        <v>1941</v>
      </c>
      <c r="N108">
        <v>0.6900000000000001</v>
      </c>
      <c r="O108">
        <v>1.03</v>
      </c>
      <c r="P108">
        <v>0.35</v>
      </c>
      <c r="Q108">
        <v>20</v>
      </c>
      <c r="S108">
        <v>1941</v>
      </c>
      <c r="T108">
        <v>0.8200000000000001</v>
      </c>
      <c r="U108">
        <v>1.32</v>
      </c>
      <c r="V108">
        <v>0.32</v>
      </c>
      <c r="W108">
        <v>10</v>
      </c>
      <c r="Y108">
        <v>1941</v>
      </c>
      <c r="Z108">
        <v>1.9399999999999997</v>
      </c>
      <c r="AA108">
        <v>3.4</v>
      </c>
      <c r="AB108">
        <v>0.48</v>
      </c>
      <c r="AC108">
        <v>1</v>
      </c>
    </row>
    <row r="109" spans="1:29" ht="15">
      <c r="A109">
        <v>1942</v>
      </c>
      <c r="B109">
        <v>0.42</v>
      </c>
      <c r="C109">
        <v>0.76</v>
      </c>
      <c r="D109">
        <v>0.08</v>
      </c>
      <c r="E109">
        <v>28</v>
      </c>
      <c r="G109">
        <v>1942</v>
      </c>
      <c r="H109">
        <v>0.14</v>
      </c>
      <c r="I109">
        <v>0.54</v>
      </c>
      <c r="J109">
        <v>-0.26</v>
      </c>
      <c r="K109">
        <v>17</v>
      </c>
      <c r="M109">
        <v>1942</v>
      </c>
      <c r="N109">
        <v>0.42000000000000004</v>
      </c>
      <c r="O109">
        <v>0.79</v>
      </c>
      <c r="P109">
        <v>0.05</v>
      </c>
      <c r="Q109">
        <v>19</v>
      </c>
      <c r="S109">
        <v>1942</v>
      </c>
      <c r="T109">
        <v>0.12000000000000001</v>
      </c>
      <c r="U109">
        <v>0.56</v>
      </c>
      <c r="V109">
        <v>-0.32</v>
      </c>
      <c r="W109">
        <v>12</v>
      </c>
      <c r="Y109">
        <v>1942</v>
      </c>
      <c r="Z109">
        <v>0.86</v>
      </c>
      <c r="AA109">
        <v>2.32</v>
      </c>
      <c r="AB109">
        <v>-0.6</v>
      </c>
      <c r="AC109">
        <v>1</v>
      </c>
    </row>
    <row r="110" spans="1:29" ht="15">
      <c r="A110">
        <v>1943</v>
      </c>
      <c r="B110">
        <v>0.25</v>
      </c>
      <c r="C110">
        <v>0.62</v>
      </c>
      <c r="D110">
        <v>-0.12</v>
      </c>
      <c r="E110">
        <v>22</v>
      </c>
      <c r="G110">
        <v>1943</v>
      </c>
      <c r="H110">
        <v>0.29000000000000004</v>
      </c>
      <c r="I110">
        <v>0.69</v>
      </c>
      <c r="J110">
        <v>-0.11</v>
      </c>
      <c r="K110">
        <v>17</v>
      </c>
      <c r="M110">
        <v>1943</v>
      </c>
      <c r="N110">
        <v>0.55</v>
      </c>
      <c r="O110">
        <v>1.01</v>
      </c>
      <c r="P110">
        <v>0.09</v>
      </c>
      <c r="Q110">
        <v>16</v>
      </c>
      <c r="S110">
        <v>1943</v>
      </c>
      <c r="T110">
        <v>0.28</v>
      </c>
      <c r="U110">
        <v>0.8</v>
      </c>
      <c r="V110">
        <v>-0.24</v>
      </c>
      <c r="W110">
        <v>10</v>
      </c>
      <c r="Y110">
        <v>1943</v>
      </c>
      <c r="Z110">
        <v>1.0999999999999999</v>
      </c>
      <c r="AA110">
        <v>2.56</v>
      </c>
      <c r="AB110">
        <v>-0.36</v>
      </c>
      <c r="AC110">
        <v>1</v>
      </c>
    </row>
    <row r="111" spans="1:29" ht="15">
      <c r="A111">
        <v>1944</v>
      </c>
      <c r="B111">
        <v>0.010000000000000002</v>
      </c>
      <c r="C111">
        <v>0.46</v>
      </c>
      <c r="D111">
        <v>-0.44</v>
      </c>
      <c r="E111">
        <v>17</v>
      </c>
      <c r="G111">
        <v>1944</v>
      </c>
      <c r="H111">
        <v>0.2</v>
      </c>
      <c r="I111">
        <v>0.64</v>
      </c>
      <c r="J111">
        <v>-0.24</v>
      </c>
      <c r="K111">
        <v>12</v>
      </c>
      <c r="M111">
        <v>1944</v>
      </c>
      <c r="N111">
        <v>-0.06</v>
      </c>
      <c r="O111">
        <v>0.3</v>
      </c>
      <c r="P111">
        <v>-0.42</v>
      </c>
      <c r="Q111">
        <v>14</v>
      </c>
      <c r="S111">
        <v>1944</v>
      </c>
      <c r="T111">
        <v>-0.43</v>
      </c>
      <c r="U111">
        <v>-0.03</v>
      </c>
      <c r="V111">
        <v>-0.83</v>
      </c>
      <c r="W111">
        <v>11</v>
      </c>
      <c r="Y111">
        <v>1944</v>
      </c>
      <c r="Z111">
        <v>0.14</v>
      </c>
      <c r="AA111">
        <v>1.6</v>
      </c>
      <c r="AB111">
        <v>-1.32</v>
      </c>
      <c r="AC111">
        <v>1</v>
      </c>
    </row>
    <row r="112" spans="1:29" ht="15">
      <c r="A112">
        <v>1945</v>
      </c>
      <c r="B112">
        <v>0.38</v>
      </c>
      <c r="C112">
        <v>0.8</v>
      </c>
      <c r="D112">
        <v>-0.04</v>
      </c>
      <c r="E112">
        <v>17</v>
      </c>
      <c r="G112">
        <v>1945</v>
      </c>
      <c r="H112">
        <v>0.77</v>
      </c>
      <c r="I112">
        <v>1.24</v>
      </c>
      <c r="J112">
        <v>0.3</v>
      </c>
      <c r="K112">
        <v>8</v>
      </c>
      <c r="M112">
        <v>1945</v>
      </c>
      <c r="N112">
        <v>0.09999999999999999</v>
      </c>
      <c r="O112">
        <v>0.43</v>
      </c>
      <c r="P112">
        <v>-0.23</v>
      </c>
      <c r="Q112">
        <v>14</v>
      </c>
      <c r="S112">
        <v>1945</v>
      </c>
      <c r="T112">
        <v>0.48</v>
      </c>
      <c r="U112">
        <v>1.02</v>
      </c>
      <c r="V112">
        <v>-0.06</v>
      </c>
      <c r="W112">
        <v>9</v>
      </c>
      <c r="Y112">
        <v>1945</v>
      </c>
      <c r="Z112">
        <v>1.15</v>
      </c>
      <c r="AA112">
        <v>2.61</v>
      </c>
      <c r="AB112">
        <v>-0.31</v>
      </c>
      <c r="AC112">
        <v>1</v>
      </c>
    </row>
    <row r="113" spans="1:29" ht="15">
      <c r="A113">
        <v>1946</v>
      </c>
      <c r="B113">
        <v>0.73</v>
      </c>
      <c r="C113">
        <v>1.11</v>
      </c>
      <c r="D113">
        <v>0.35</v>
      </c>
      <c r="E113">
        <v>18</v>
      </c>
      <c r="G113">
        <v>1946</v>
      </c>
      <c r="H113">
        <v>1.01</v>
      </c>
      <c r="I113">
        <v>1.44</v>
      </c>
      <c r="J113">
        <v>0.58</v>
      </c>
      <c r="K113">
        <v>10</v>
      </c>
      <c r="M113">
        <v>1946</v>
      </c>
      <c r="N113">
        <v>1.01</v>
      </c>
      <c r="O113">
        <v>1.33</v>
      </c>
      <c r="P113">
        <v>0.69</v>
      </c>
      <c r="Q113">
        <v>19</v>
      </c>
      <c r="S113">
        <v>1946</v>
      </c>
      <c r="T113">
        <v>0.68</v>
      </c>
      <c r="U113">
        <v>1.05</v>
      </c>
      <c r="V113">
        <v>0.31</v>
      </c>
      <c r="W113">
        <v>11</v>
      </c>
      <c r="Y113">
        <v>1946</v>
      </c>
      <c r="Z113">
        <v>1.65</v>
      </c>
      <c r="AA113">
        <v>3.11</v>
      </c>
      <c r="AB113">
        <v>0.19</v>
      </c>
      <c r="AC113">
        <v>1</v>
      </c>
    </row>
    <row r="114" spans="1:29" ht="15">
      <c r="A114">
        <v>1947</v>
      </c>
      <c r="B114">
        <v>0</v>
      </c>
      <c r="C114">
        <v>0.31</v>
      </c>
      <c r="D114">
        <v>-0.31</v>
      </c>
      <c r="E114">
        <v>23</v>
      </c>
      <c r="G114">
        <v>1947</v>
      </c>
      <c r="H114">
        <v>0.24</v>
      </c>
      <c r="I114">
        <v>0.62</v>
      </c>
      <c r="J114">
        <v>-0.14</v>
      </c>
      <c r="K114">
        <v>10</v>
      </c>
      <c r="M114">
        <v>1947</v>
      </c>
      <c r="N114">
        <v>0.14</v>
      </c>
      <c r="O114">
        <v>0.47</v>
      </c>
      <c r="P114">
        <v>-0.19</v>
      </c>
      <c r="Q114">
        <v>19</v>
      </c>
      <c r="S114">
        <v>1947</v>
      </c>
      <c r="T114">
        <v>0.64</v>
      </c>
      <c r="U114">
        <v>1.14</v>
      </c>
      <c r="V114">
        <v>0.14</v>
      </c>
      <c r="W114">
        <v>10</v>
      </c>
      <c r="Y114">
        <v>1947</v>
      </c>
      <c r="Z114">
        <v>1.5699999999999998</v>
      </c>
      <c r="AA114">
        <v>3.03</v>
      </c>
      <c r="AB114">
        <v>0.11</v>
      </c>
      <c r="AC114">
        <v>1</v>
      </c>
    </row>
    <row r="115" spans="1:29" ht="15">
      <c r="A115">
        <v>1948</v>
      </c>
      <c r="B115">
        <v>0.24000000000000002</v>
      </c>
      <c r="C115">
        <v>0.57</v>
      </c>
      <c r="D115">
        <v>-0.09</v>
      </c>
      <c r="E115">
        <v>22</v>
      </c>
      <c r="G115">
        <v>1948</v>
      </c>
      <c r="H115">
        <v>0.32</v>
      </c>
      <c r="I115">
        <v>0.76</v>
      </c>
      <c r="J115">
        <v>-0.12</v>
      </c>
      <c r="K115">
        <v>9</v>
      </c>
      <c r="M115">
        <v>1948</v>
      </c>
      <c r="N115">
        <v>0.31</v>
      </c>
      <c r="O115">
        <v>0.66</v>
      </c>
      <c r="P115">
        <v>-0.04</v>
      </c>
      <c r="Q115">
        <v>15</v>
      </c>
      <c r="S115">
        <v>1948</v>
      </c>
      <c r="T115">
        <v>0.14</v>
      </c>
      <c r="U115">
        <v>0.6</v>
      </c>
      <c r="V115">
        <v>-0.32</v>
      </c>
      <c r="W115">
        <v>8</v>
      </c>
      <c r="Y115">
        <v>1948</v>
      </c>
      <c r="Z115">
        <v>1.3499999999999999</v>
      </c>
      <c r="AA115">
        <v>2.81</v>
      </c>
      <c r="AB115">
        <v>-0.11</v>
      </c>
      <c r="AC115">
        <v>1</v>
      </c>
    </row>
    <row r="116" spans="1:25" ht="15">
      <c r="A116">
        <v>1949</v>
      </c>
      <c r="B116">
        <v>0.14</v>
      </c>
      <c r="C116">
        <v>0.49</v>
      </c>
      <c r="D116">
        <v>-0.21</v>
      </c>
      <c r="E116">
        <v>21</v>
      </c>
      <c r="G116">
        <v>1949</v>
      </c>
      <c r="H116">
        <v>0.29000000000000004</v>
      </c>
      <c r="I116">
        <v>0.79</v>
      </c>
      <c r="J116">
        <v>-0.21</v>
      </c>
      <c r="K116">
        <v>9</v>
      </c>
      <c r="M116">
        <v>1949</v>
      </c>
      <c r="N116">
        <v>0.51</v>
      </c>
      <c r="O116">
        <v>0.9</v>
      </c>
      <c r="P116">
        <v>0.12</v>
      </c>
      <c r="Q116">
        <v>10</v>
      </c>
      <c r="S116">
        <v>1949</v>
      </c>
      <c r="T116">
        <v>0.45999999999999996</v>
      </c>
      <c r="U116">
        <v>1.35</v>
      </c>
      <c r="V116">
        <v>-0.43</v>
      </c>
      <c r="W116">
        <v>2</v>
      </c>
      <c r="Y116">
        <v>1949</v>
      </c>
    </row>
    <row r="117" spans="1:25" ht="15">
      <c r="A117">
        <v>1950</v>
      </c>
      <c r="B117">
        <v>-0.24000000000000002</v>
      </c>
      <c r="C117">
        <v>0.02</v>
      </c>
      <c r="D117">
        <v>-0.5</v>
      </c>
      <c r="E117">
        <v>35</v>
      </c>
      <c r="G117">
        <v>1950</v>
      </c>
      <c r="H117">
        <v>-0.1</v>
      </c>
      <c r="I117">
        <v>0.33</v>
      </c>
      <c r="J117">
        <v>-0.53</v>
      </c>
      <c r="K117">
        <v>14</v>
      </c>
      <c r="M117">
        <v>1950</v>
      </c>
      <c r="N117">
        <v>0</v>
      </c>
      <c r="O117">
        <v>0.36</v>
      </c>
      <c r="P117">
        <v>-0.36</v>
      </c>
      <c r="Q117">
        <v>15</v>
      </c>
      <c r="S117">
        <v>1950</v>
      </c>
      <c r="T117">
        <v>0.09999999999999999</v>
      </c>
      <c r="U117">
        <v>0.77</v>
      </c>
      <c r="V117">
        <v>-0.57</v>
      </c>
      <c r="W117">
        <v>5</v>
      </c>
      <c r="Y117">
        <v>1950</v>
      </c>
    </row>
    <row r="118" spans="1:29" ht="15">
      <c r="A118">
        <v>1951</v>
      </c>
      <c r="B118">
        <v>-0.16</v>
      </c>
      <c r="C118">
        <v>0.06</v>
      </c>
      <c r="D118">
        <v>-0.38</v>
      </c>
      <c r="E118">
        <v>52</v>
      </c>
      <c r="G118">
        <v>1951</v>
      </c>
      <c r="H118">
        <v>-0.04000000000000001</v>
      </c>
      <c r="I118">
        <v>0.26</v>
      </c>
      <c r="J118">
        <v>-0.34</v>
      </c>
      <c r="K118">
        <v>27</v>
      </c>
      <c r="M118">
        <v>1951</v>
      </c>
      <c r="N118">
        <v>-0.08</v>
      </c>
      <c r="O118">
        <v>0.17</v>
      </c>
      <c r="P118">
        <v>-0.33</v>
      </c>
      <c r="Q118">
        <v>34</v>
      </c>
      <c r="S118">
        <v>1951</v>
      </c>
      <c r="T118">
        <v>-0.06</v>
      </c>
      <c r="U118">
        <v>0.24</v>
      </c>
      <c r="V118">
        <v>-0.36</v>
      </c>
      <c r="W118">
        <v>19</v>
      </c>
      <c r="Y118">
        <v>1951</v>
      </c>
      <c r="Z118">
        <v>0.43000000000000005</v>
      </c>
      <c r="AA118">
        <v>1.02</v>
      </c>
      <c r="AB118">
        <v>-0.16</v>
      </c>
      <c r="AC118">
        <v>4</v>
      </c>
    </row>
    <row r="119" spans="1:29" ht="15">
      <c r="A119">
        <v>1952</v>
      </c>
      <c r="B119">
        <v>-0.30000000000000004</v>
      </c>
      <c r="C119">
        <v>-0.09</v>
      </c>
      <c r="D119">
        <v>-0.51</v>
      </c>
      <c r="E119">
        <v>60</v>
      </c>
      <c r="G119">
        <v>1952</v>
      </c>
      <c r="H119">
        <v>-0.25</v>
      </c>
      <c r="I119">
        <v>0.01</v>
      </c>
      <c r="J119">
        <v>-0.51</v>
      </c>
      <c r="K119">
        <v>31</v>
      </c>
      <c r="M119">
        <v>1952</v>
      </c>
      <c r="N119">
        <v>-0.05</v>
      </c>
      <c r="O119">
        <v>0.17</v>
      </c>
      <c r="P119">
        <v>-0.27</v>
      </c>
      <c r="Q119">
        <v>47</v>
      </c>
      <c r="S119">
        <v>1952</v>
      </c>
      <c r="T119">
        <v>0.020000000000000004</v>
      </c>
      <c r="U119">
        <v>0.3</v>
      </c>
      <c r="V119">
        <v>-0.26</v>
      </c>
      <c r="W119">
        <v>26</v>
      </c>
      <c r="Y119">
        <v>1952</v>
      </c>
      <c r="Z119">
        <v>0.11000000000000001</v>
      </c>
      <c r="AA119">
        <v>0.51</v>
      </c>
      <c r="AB119">
        <v>-0.29</v>
      </c>
      <c r="AC119">
        <v>8</v>
      </c>
    </row>
    <row r="120" spans="1:29" ht="15">
      <c r="A120">
        <v>1953</v>
      </c>
      <c r="B120">
        <v>0.14</v>
      </c>
      <c r="C120">
        <v>0.34</v>
      </c>
      <c r="D120">
        <v>-0.06</v>
      </c>
      <c r="E120">
        <v>72</v>
      </c>
      <c r="G120">
        <v>1953</v>
      </c>
      <c r="H120">
        <v>0.26</v>
      </c>
      <c r="I120">
        <v>0.49</v>
      </c>
      <c r="J120">
        <v>0.03</v>
      </c>
      <c r="K120">
        <v>47</v>
      </c>
      <c r="M120">
        <v>1953</v>
      </c>
      <c r="N120">
        <v>0.14</v>
      </c>
      <c r="O120">
        <v>0.35</v>
      </c>
      <c r="P120">
        <v>-0.07</v>
      </c>
      <c r="Q120">
        <v>59</v>
      </c>
      <c r="S120">
        <v>1953</v>
      </c>
      <c r="T120">
        <v>0.06000000000000001</v>
      </c>
      <c r="U120">
        <v>0.32</v>
      </c>
      <c r="V120">
        <v>-0.2</v>
      </c>
      <c r="W120">
        <v>40</v>
      </c>
      <c r="Y120">
        <v>1953</v>
      </c>
      <c r="Z120">
        <v>0.15</v>
      </c>
      <c r="AA120">
        <v>0.46</v>
      </c>
      <c r="AB120">
        <v>-0.16</v>
      </c>
      <c r="AC120">
        <v>17</v>
      </c>
    </row>
    <row r="121" spans="1:29" ht="15">
      <c r="A121">
        <v>1954</v>
      </c>
      <c r="B121">
        <v>-0.35000000000000003</v>
      </c>
      <c r="C121">
        <v>-0.15</v>
      </c>
      <c r="D121">
        <v>-0.55</v>
      </c>
      <c r="E121">
        <v>74</v>
      </c>
      <c r="G121">
        <v>1954</v>
      </c>
      <c r="H121">
        <v>-0.44</v>
      </c>
      <c r="I121">
        <v>-0.25</v>
      </c>
      <c r="J121">
        <v>-0.63</v>
      </c>
      <c r="K121">
        <v>66</v>
      </c>
      <c r="M121">
        <v>1954</v>
      </c>
      <c r="N121">
        <v>-0.48</v>
      </c>
      <c r="O121">
        <v>-0.27</v>
      </c>
      <c r="P121">
        <v>-0.69</v>
      </c>
      <c r="Q121">
        <v>69</v>
      </c>
      <c r="S121">
        <v>1954</v>
      </c>
      <c r="T121">
        <v>-0.39</v>
      </c>
      <c r="U121">
        <v>-0.15</v>
      </c>
      <c r="V121">
        <v>-0.63</v>
      </c>
      <c r="W121">
        <v>54</v>
      </c>
      <c r="Y121">
        <v>1954</v>
      </c>
      <c r="Z121">
        <v>-0.43999999999999995</v>
      </c>
      <c r="AA121">
        <v>-0.13</v>
      </c>
      <c r="AB121">
        <v>-0.75</v>
      </c>
      <c r="AC121">
        <v>21</v>
      </c>
    </row>
    <row r="122" spans="1:29" ht="15">
      <c r="A122">
        <v>1955</v>
      </c>
      <c r="B122">
        <v>0.08</v>
      </c>
      <c r="C122">
        <v>0.27</v>
      </c>
      <c r="D122">
        <v>-0.11</v>
      </c>
      <c r="E122">
        <v>80</v>
      </c>
      <c r="G122">
        <v>1955</v>
      </c>
      <c r="H122">
        <v>0.03</v>
      </c>
      <c r="I122">
        <v>0.21</v>
      </c>
      <c r="J122">
        <v>-0.15</v>
      </c>
      <c r="K122">
        <v>71</v>
      </c>
      <c r="M122">
        <v>1955</v>
      </c>
      <c r="N122">
        <v>-0.11</v>
      </c>
      <c r="O122">
        <v>0.1</v>
      </c>
      <c r="P122">
        <v>-0.32</v>
      </c>
      <c r="Q122">
        <v>73</v>
      </c>
      <c r="S122">
        <v>1955</v>
      </c>
      <c r="T122">
        <v>-0.07</v>
      </c>
      <c r="U122">
        <v>0.15</v>
      </c>
      <c r="V122">
        <v>-0.29</v>
      </c>
      <c r="W122">
        <v>57</v>
      </c>
      <c r="Y122">
        <v>1955</v>
      </c>
      <c r="Z122">
        <v>-0.09</v>
      </c>
      <c r="AA122">
        <v>0.17</v>
      </c>
      <c r="AB122">
        <v>-0.35</v>
      </c>
      <c r="AC122">
        <v>27</v>
      </c>
    </row>
    <row r="123" spans="1:29" ht="15">
      <c r="A123">
        <v>1956</v>
      </c>
      <c r="B123">
        <v>-0.61</v>
      </c>
      <c r="C123">
        <v>-0.42</v>
      </c>
      <c r="D123">
        <v>-0.8</v>
      </c>
      <c r="E123">
        <v>80</v>
      </c>
      <c r="G123">
        <v>1956</v>
      </c>
      <c r="H123">
        <v>-0.5700000000000001</v>
      </c>
      <c r="I123">
        <v>-0.38</v>
      </c>
      <c r="J123">
        <v>-0.76</v>
      </c>
      <c r="K123">
        <v>77</v>
      </c>
      <c r="M123">
        <v>1956</v>
      </c>
      <c r="N123">
        <v>-0.6799999999999999</v>
      </c>
      <c r="O123">
        <v>-0.49</v>
      </c>
      <c r="P123">
        <v>-0.87</v>
      </c>
      <c r="Q123">
        <v>81</v>
      </c>
      <c r="S123">
        <v>1956</v>
      </c>
      <c r="T123">
        <v>-0.89</v>
      </c>
      <c r="U123">
        <v>-0.68</v>
      </c>
      <c r="V123">
        <v>-1.1</v>
      </c>
      <c r="W123">
        <v>59</v>
      </c>
      <c r="Y123">
        <v>1956</v>
      </c>
      <c r="Z123">
        <v>-0.45999999999999996</v>
      </c>
      <c r="AA123">
        <v>-0.24</v>
      </c>
      <c r="AB123">
        <v>-0.68</v>
      </c>
      <c r="AC123">
        <v>34</v>
      </c>
    </row>
    <row r="124" spans="1:29" ht="15">
      <c r="A124">
        <v>1957</v>
      </c>
      <c r="B124">
        <v>-0.48000000000000004</v>
      </c>
      <c r="C124">
        <v>-0.29</v>
      </c>
      <c r="D124">
        <v>-0.67</v>
      </c>
      <c r="E124">
        <v>84</v>
      </c>
      <c r="G124">
        <v>1957</v>
      </c>
      <c r="H124">
        <v>-0.43</v>
      </c>
      <c r="I124">
        <v>-0.24</v>
      </c>
      <c r="J124">
        <v>-0.62</v>
      </c>
      <c r="K124">
        <v>83</v>
      </c>
      <c r="M124">
        <v>1957</v>
      </c>
      <c r="N124">
        <v>-0.54</v>
      </c>
      <c r="O124">
        <v>-0.35</v>
      </c>
      <c r="P124">
        <v>-0.73</v>
      </c>
      <c r="Q124">
        <v>86</v>
      </c>
      <c r="S124">
        <v>1957</v>
      </c>
      <c r="T124">
        <v>-0.62</v>
      </c>
      <c r="U124">
        <v>-0.41</v>
      </c>
      <c r="V124">
        <v>-0.83</v>
      </c>
      <c r="W124">
        <v>70</v>
      </c>
      <c r="Y124">
        <v>1957</v>
      </c>
      <c r="Z124">
        <v>-0.54</v>
      </c>
      <c r="AA124">
        <v>-0.35</v>
      </c>
      <c r="AB124">
        <v>-0.73</v>
      </c>
      <c r="AC124">
        <v>54</v>
      </c>
    </row>
    <row r="125" spans="1:29" ht="15">
      <c r="A125">
        <v>1958</v>
      </c>
      <c r="B125">
        <v>-0.019999999999999997</v>
      </c>
      <c r="C125">
        <v>0.18</v>
      </c>
      <c r="D125">
        <v>-0.22</v>
      </c>
      <c r="E125">
        <v>87</v>
      </c>
      <c r="G125">
        <v>1958</v>
      </c>
      <c r="H125">
        <v>0.11</v>
      </c>
      <c r="I125">
        <v>0.3</v>
      </c>
      <c r="J125">
        <v>-0.08</v>
      </c>
      <c r="K125">
        <v>89</v>
      </c>
      <c r="M125">
        <v>1958</v>
      </c>
      <c r="N125">
        <v>-0.009999999999999995</v>
      </c>
      <c r="O125">
        <v>0.17</v>
      </c>
      <c r="P125">
        <v>-0.19</v>
      </c>
      <c r="Q125">
        <v>90</v>
      </c>
      <c r="S125">
        <v>1958</v>
      </c>
      <c r="T125">
        <v>-0.06</v>
      </c>
      <c r="U125">
        <v>0.14</v>
      </c>
      <c r="V125">
        <v>-0.26</v>
      </c>
      <c r="W125">
        <v>78</v>
      </c>
      <c r="Y125">
        <v>1958</v>
      </c>
      <c r="Z125">
        <v>0.020000000000000004</v>
      </c>
      <c r="AA125">
        <v>0.2</v>
      </c>
      <c r="AB125">
        <v>-0.16</v>
      </c>
      <c r="AC125">
        <v>68</v>
      </c>
    </row>
    <row r="126" spans="1:29" ht="15">
      <c r="A126">
        <v>1959</v>
      </c>
      <c r="B126">
        <v>0.17</v>
      </c>
      <c r="C126">
        <v>0.36</v>
      </c>
      <c r="D126">
        <v>-0.02</v>
      </c>
      <c r="E126">
        <v>88</v>
      </c>
      <c r="G126">
        <v>1959</v>
      </c>
      <c r="H126">
        <v>0.34</v>
      </c>
      <c r="I126">
        <v>0.52</v>
      </c>
      <c r="J126">
        <v>0.16</v>
      </c>
      <c r="K126">
        <v>90</v>
      </c>
      <c r="M126">
        <v>1959</v>
      </c>
      <c r="N126">
        <v>0.06000000000000001</v>
      </c>
      <c r="O126">
        <v>0.24</v>
      </c>
      <c r="P126">
        <v>-0.12</v>
      </c>
      <c r="Q126">
        <v>92</v>
      </c>
      <c r="S126">
        <v>1959</v>
      </c>
      <c r="T126">
        <v>-0.08</v>
      </c>
      <c r="U126">
        <v>0.12</v>
      </c>
      <c r="V126">
        <v>-0.28</v>
      </c>
      <c r="W126">
        <v>82</v>
      </c>
      <c r="Y126">
        <v>1959</v>
      </c>
      <c r="Z126">
        <v>-0.12</v>
      </c>
      <c r="AA126">
        <v>0.04</v>
      </c>
      <c r="AB126">
        <v>-0.28</v>
      </c>
      <c r="AC126">
        <v>74</v>
      </c>
    </row>
    <row r="127" spans="1:29" ht="15">
      <c r="A127">
        <v>1960</v>
      </c>
      <c r="B127">
        <v>0.010000000000000002</v>
      </c>
      <c r="C127">
        <v>0.2</v>
      </c>
      <c r="D127">
        <v>-0.18</v>
      </c>
      <c r="E127">
        <v>89</v>
      </c>
      <c r="G127">
        <v>1960</v>
      </c>
      <c r="H127">
        <v>0.13</v>
      </c>
      <c r="I127">
        <v>0.31</v>
      </c>
      <c r="J127">
        <v>-0.05</v>
      </c>
      <c r="K127">
        <v>89</v>
      </c>
      <c r="M127">
        <v>1960</v>
      </c>
      <c r="N127">
        <v>0.009999999999999995</v>
      </c>
      <c r="O127">
        <v>0.19</v>
      </c>
      <c r="P127">
        <v>-0.17</v>
      </c>
      <c r="Q127">
        <v>91</v>
      </c>
      <c r="S127">
        <v>1960</v>
      </c>
      <c r="T127">
        <v>-0.16</v>
      </c>
      <c r="U127">
        <v>0.03</v>
      </c>
      <c r="V127">
        <v>-0.35</v>
      </c>
      <c r="W127">
        <v>84</v>
      </c>
      <c r="Y127">
        <v>1960</v>
      </c>
      <c r="Z127">
        <v>-0.06999999999999999</v>
      </c>
      <c r="AA127">
        <v>0.09</v>
      </c>
      <c r="AB127">
        <v>-0.23</v>
      </c>
      <c r="AC127">
        <v>75</v>
      </c>
    </row>
    <row r="128" spans="1:29" ht="15">
      <c r="A128">
        <v>1961</v>
      </c>
      <c r="B128">
        <v>0.38</v>
      </c>
      <c r="C128">
        <v>0.57</v>
      </c>
      <c r="D128">
        <v>0.19</v>
      </c>
      <c r="E128">
        <v>91</v>
      </c>
      <c r="G128">
        <v>1961</v>
      </c>
      <c r="H128">
        <v>0.43</v>
      </c>
      <c r="I128">
        <v>0.61</v>
      </c>
      <c r="J128">
        <v>0.25</v>
      </c>
      <c r="K128">
        <v>87</v>
      </c>
      <c r="M128">
        <v>1961</v>
      </c>
      <c r="N128">
        <v>0.17000000000000004</v>
      </c>
      <c r="O128">
        <v>0.36</v>
      </c>
      <c r="P128">
        <v>-0.02</v>
      </c>
      <c r="Q128">
        <v>93</v>
      </c>
      <c r="S128">
        <v>1961</v>
      </c>
      <c r="T128">
        <v>-0.03</v>
      </c>
      <c r="U128">
        <v>0.16</v>
      </c>
      <c r="V128">
        <v>-0.22</v>
      </c>
      <c r="W128">
        <v>85</v>
      </c>
      <c r="Y128">
        <v>1961</v>
      </c>
      <c r="Z128">
        <v>-0.06</v>
      </c>
      <c r="AA128">
        <v>0.1</v>
      </c>
      <c r="AB128">
        <v>-0.22</v>
      </c>
      <c r="AC128">
        <v>75</v>
      </c>
    </row>
    <row r="129" spans="1:29" ht="15">
      <c r="A129">
        <v>1962</v>
      </c>
      <c r="B129">
        <v>-0.060000000000000005</v>
      </c>
      <c r="C129">
        <v>0.13</v>
      </c>
      <c r="D129">
        <v>-0.25</v>
      </c>
      <c r="E129">
        <v>91</v>
      </c>
      <c r="G129">
        <v>1962</v>
      </c>
      <c r="H129">
        <v>-0.03</v>
      </c>
      <c r="I129">
        <v>0.15</v>
      </c>
      <c r="J129">
        <v>-0.21</v>
      </c>
      <c r="K129">
        <v>88</v>
      </c>
      <c r="M129">
        <v>1962</v>
      </c>
      <c r="N129">
        <v>-0.25</v>
      </c>
      <c r="O129">
        <v>-0.06</v>
      </c>
      <c r="P129">
        <v>-0.44</v>
      </c>
      <c r="Q129">
        <v>91</v>
      </c>
      <c r="S129">
        <v>1962</v>
      </c>
      <c r="T129">
        <v>-0.3</v>
      </c>
      <c r="U129">
        <v>-0.12</v>
      </c>
      <c r="V129">
        <v>-0.48</v>
      </c>
      <c r="W129">
        <v>84</v>
      </c>
      <c r="Y129">
        <v>1962</v>
      </c>
      <c r="Z129">
        <v>-0.29000000000000004</v>
      </c>
      <c r="AA129">
        <v>-0.12</v>
      </c>
      <c r="AB129">
        <v>-0.46</v>
      </c>
      <c r="AC129">
        <v>78</v>
      </c>
    </row>
    <row r="130" spans="1:29" ht="15">
      <c r="A130">
        <v>1963</v>
      </c>
      <c r="B130">
        <v>0.27</v>
      </c>
      <c r="C130">
        <v>0.46</v>
      </c>
      <c r="D130">
        <v>0.08</v>
      </c>
      <c r="E130">
        <v>90</v>
      </c>
      <c r="G130">
        <v>1963</v>
      </c>
      <c r="H130">
        <v>0.31</v>
      </c>
      <c r="I130">
        <v>0.49</v>
      </c>
      <c r="J130">
        <v>0.13</v>
      </c>
      <c r="K130">
        <v>89</v>
      </c>
      <c r="M130">
        <v>1963</v>
      </c>
      <c r="N130">
        <v>0.05</v>
      </c>
      <c r="O130">
        <v>0.24</v>
      </c>
      <c r="P130">
        <v>-0.14</v>
      </c>
      <c r="Q130">
        <v>92</v>
      </c>
      <c r="S130">
        <v>1963</v>
      </c>
      <c r="T130">
        <v>0.09000000000000001</v>
      </c>
      <c r="U130">
        <v>0.28</v>
      </c>
      <c r="V130">
        <v>-0.1</v>
      </c>
      <c r="W130">
        <v>84</v>
      </c>
      <c r="Y130">
        <v>1963</v>
      </c>
      <c r="Z130">
        <v>0.05000000000000002</v>
      </c>
      <c r="AA130">
        <v>0.22</v>
      </c>
      <c r="AB130">
        <v>-0.12</v>
      </c>
      <c r="AC130">
        <v>80</v>
      </c>
    </row>
    <row r="131" spans="1:29" ht="15">
      <c r="A131">
        <v>1964</v>
      </c>
      <c r="B131">
        <v>-0.19999999999999998</v>
      </c>
      <c r="C131">
        <v>-0.01</v>
      </c>
      <c r="D131">
        <v>-0.39</v>
      </c>
      <c r="E131">
        <v>90</v>
      </c>
      <c r="G131">
        <v>1964</v>
      </c>
      <c r="H131">
        <v>-0.14</v>
      </c>
      <c r="I131">
        <v>0.04</v>
      </c>
      <c r="J131">
        <v>-0.32</v>
      </c>
      <c r="K131">
        <v>89</v>
      </c>
      <c r="M131">
        <v>1964</v>
      </c>
      <c r="N131">
        <v>-0.16999999999999998</v>
      </c>
      <c r="O131">
        <v>0.02</v>
      </c>
      <c r="P131">
        <v>-0.36</v>
      </c>
      <c r="Q131">
        <v>93</v>
      </c>
      <c r="S131">
        <v>1964</v>
      </c>
      <c r="T131">
        <v>-0.31</v>
      </c>
      <c r="U131">
        <v>-0.12</v>
      </c>
      <c r="V131">
        <v>-0.5</v>
      </c>
      <c r="W131">
        <v>86</v>
      </c>
      <c r="Y131">
        <v>1964</v>
      </c>
      <c r="Z131">
        <v>-0.23</v>
      </c>
      <c r="AA131">
        <v>-0.08</v>
      </c>
      <c r="AB131">
        <v>-0.38</v>
      </c>
      <c r="AC131">
        <v>84</v>
      </c>
    </row>
    <row r="132" spans="1:29" ht="15">
      <c r="A132">
        <v>1965</v>
      </c>
      <c r="B132">
        <v>0</v>
      </c>
      <c r="C132">
        <v>0.19</v>
      </c>
      <c r="D132">
        <v>-0.19</v>
      </c>
      <c r="E132">
        <v>89</v>
      </c>
      <c r="G132">
        <v>1965</v>
      </c>
      <c r="H132">
        <v>-0.04000000000000001</v>
      </c>
      <c r="I132">
        <v>0.14</v>
      </c>
      <c r="J132">
        <v>-0.22</v>
      </c>
      <c r="K132">
        <v>91</v>
      </c>
      <c r="M132">
        <v>1965</v>
      </c>
      <c r="N132">
        <v>-0.08</v>
      </c>
      <c r="O132">
        <v>0.11</v>
      </c>
      <c r="P132">
        <v>-0.27</v>
      </c>
      <c r="Q132">
        <v>93</v>
      </c>
      <c r="S132">
        <v>1965</v>
      </c>
      <c r="T132">
        <v>-0.19</v>
      </c>
      <c r="U132">
        <v>0</v>
      </c>
      <c r="V132">
        <v>-0.38</v>
      </c>
      <c r="W132">
        <v>85</v>
      </c>
      <c r="Y132">
        <v>1965</v>
      </c>
      <c r="Z132">
        <v>-0.14</v>
      </c>
      <c r="AA132">
        <v>0.03</v>
      </c>
      <c r="AB132">
        <v>-0.31</v>
      </c>
      <c r="AC132">
        <v>79</v>
      </c>
    </row>
    <row r="133" spans="1:29" ht="15">
      <c r="A133">
        <v>1966</v>
      </c>
      <c r="B133">
        <v>0.12</v>
      </c>
      <c r="C133">
        <v>0.31</v>
      </c>
      <c r="D133">
        <v>-0.07</v>
      </c>
      <c r="E133">
        <v>91</v>
      </c>
      <c r="G133">
        <v>1966</v>
      </c>
      <c r="H133">
        <v>0.15</v>
      </c>
      <c r="I133">
        <v>0.33</v>
      </c>
      <c r="J133">
        <v>-0.03</v>
      </c>
      <c r="K133">
        <v>90</v>
      </c>
      <c r="M133">
        <v>1966</v>
      </c>
      <c r="N133">
        <v>0.020000000000000004</v>
      </c>
      <c r="O133">
        <v>0.21</v>
      </c>
      <c r="P133">
        <v>-0.17</v>
      </c>
      <c r="Q133">
        <v>91</v>
      </c>
      <c r="S133">
        <v>1966</v>
      </c>
      <c r="T133">
        <v>-0.03</v>
      </c>
      <c r="U133">
        <v>0.16</v>
      </c>
      <c r="V133">
        <v>-0.22</v>
      </c>
      <c r="W133">
        <v>86</v>
      </c>
      <c r="Y133">
        <v>1966</v>
      </c>
      <c r="Z133">
        <v>-0.06999999999999999</v>
      </c>
      <c r="AA133">
        <v>0.09</v>
      </c>
      <c r="AB133">
        <v>-0.23</v>
      </c>
      <c r="AC133">
        <v>85</v>
      </c>
    </row>
    <row r="134" spans="1:29" ht="15">
      <c r="A134">
        <v>1967</v>
      </c>
      <c r="B134">
        <v>-0.34</v>
      </c>
      <c r="C134">
        <v>-0.15</v>
      </c>
      <c r="D134">
        <v>-0.53</v>
      </c>
      <c r="E134">
        <v>84</v>
      </c>
      <c r="G134">
        <v>1967</v>
      </c>
      <c r="H134">
        <v>-0.31</v>
      </c>
      <c r="I134">
        <v>-0.13</v>
      </c>
      <c r="J134">
        <v>-0.49</v>
      </c>
      <c r="K134">
        <v>87</v>
      </c>
      <c r="M134">
        <v>1967</v>
      </c>
      <c r="N134">
        <v>-0.58</v>
      </c>
      <c r="O134">
        <v>-0.38</v>
      </c>
      <c r="P134">
        <v>-0.78</v>
      </c>
      <c r="Q134">
        <v>88</v>
      </c>
      <c r="S134">
        <v>1967</v>
      </c>
      <c r="T134">
        <v>-0.54</v>
      </c>
      <c r="U134">
        <v>-0.34</v>
      </c>
      <c r="V134">
        <v>-0.74</v>
      </c>
      <c r="W134">
        <v>81</v>
      </c>
      <c r="Y134">
        <v>1967</v>
      </c>
      <c r="Z134">
        <v>-0.69</v>
      </c>
      <c r="AA134">
        <v>-0.53</v>
      </c>
      <c r="AB134">
        <v>-0.85</v>
      </c>
      <c r="AC134">
        <v>81</v>
      </c>
    </row>
    <row r="135" spans="1:29" ht="15">
      <c r="A135">
        <v>1968</v>
      </c>
      <c r="B135">
        <v>-0.12</v>
      </c>
      <c r="C135">
        <v>0.07</v>
      </c>
      <c r="D135">
        <v>-0.31</v>
      </c>
      <c r="E135">
        <v>89</v>
      </c>
      <c r="G135">
        <v>1968</v>
      </c>
      <c r="H135">
        <v>-0.04000000000000001</v>
      </c>
      <c r="I135">
        <v>0.15</v>
      </c>
      <c r="J135">
        <v>-0.23</v>
      </c>
      <c r="K135">
        <v>87</v>
      </c>
      <c r="M135">
        <v>1968</v>
      </c>
      <c r="N135">
        <v>-0.36</v>
      </c>
      <c r="O135">
        <v>-0.17</v>
      </c>
      <c r="P135">
        <v>-0.55</v>
      </c>
      <c r="Q135">
        <v>90</v>
      </c>
      <c r="S135">
        <v>1968</v>
      </c>
      <c r="T135">
        <v>-0.27</v>
      </c>
      <c r="U135">
        <v>-0.07</v>
      </c>
      <c r="V135">
        <v>-0.47</v>
      </c>
      <c r="W135">
        <v>78</v>
      </c>
      <c r="Y135">
        <v>1968</v>
      </c>
      <c r="Z135">
        <v>-0.43999999999999995</v>
      </c>
      <c r="AA135">
        <v>-0.27</v>
      </c>
      <c r="AB135">
        <v>-0.61</v>
      </c>
      <c r="AC135">
        <v>79</v>
      </c>
    </row>
    <row r="136" spans="1:29" ht="15">
      <c r="A136">
        <v>1969</v>
      </c>
      <c r="B136">
        <v>-0.61</v>
      </c>
      <c r="C136">
        <v>-0.42</v>
      </c>
      <c r="D136">
        <v>-0.8</v>
      </c>
      <c r="E136">
        <v>89</v>
      </c>
      <c r="G136">
        <v>1969</v>
      </c>
      <c r="H136">
        <v>-0.5700000000000001</v>
      </c>
      <c r="I136">
        <v>-0.39</v>
      </c>
      <c r="J136">
        <v>-0.75</v>
      </c>
      <c r="K136">
        <v>88</v>
      </c>
      <c r="M136">
        <v>1969</v>
      </c>
      <c r="N136">
        <v>-0.67</v>
      </c>
      <c r="O136">
        <v>-0.47</v>
      </c>
      <c r="P136">
        <v>-0.87</v>
      </c>
      <c r="Q136">
        <v>88</v>
      </c>
      <c r="S136">
        <v>1969</v>
      </c>
      <c r="T136">
        <v>-0.6</v>
      </c>
      <c r="U136">
        <v>-0.4</v>
      </c>
      <c r="V136">
        <v>-0.8</v>
      </c>
      <c r="W136">
        <v>81</v>
      </c>
      <c r="Y136">
        <v>1969</v>
      </c>
      <c r="Z136">
        <v>-0.31</v>
      </c>
      <c r="AA136">
        <v>-0.15</v>
      </c>
      <c r="AB136">
        <v>-0.47</v>
      </c>
      <c r="AC136">
        <v>84</v>
      </c>
    </row>
    <row r="137" spans="1:29" ht="15">
      <c r="A137">
        <v>1970</v>
      </c>
      <c r="B137">
        <v>-0.34</v>
      </c>
      <c r="C137">
        <v>-0.15</v>
      </c>
      <c r="D137">
        <v>-0.53</v>
      </c>
      <c r="E137">
        <v>91</v>
      </c>
      <c r="G137">
        <v>1970</v>
      </c>
      <c r="H137">
        <v>-0.29</v>
      </c>
      <c r="I137">
        <v>-0.11</v>
      </c>
      <c r="J137">
        <v>-0.47</v>
      </c>
      <c r="K137">
        <v>90</v>
      </c>
      <c r="M137">
        <v>1970</v>
      </c>
      <c r="N137">
        <v>-0.49</v>
      </c>
      <c r="O137">
        <v>-0.3</v>
      </c>
      <c r="P137">
        <v>-0.68</v>
      </c>
      <c r="Q137">
        <v>93</v>
      </c>
      <c r="S137">
        <v>1970</v>
      </c>
      <c r="T137">
        <v>-0.49</v>
      </c>
      <c r="U137">
        <v>-0.3</v>
      </c>
      <c r="V137">
        <v>-0.68</v>
      </c>
      <c r="W137">
        <v>84</v>
      </c>
      <c r="Y137">
        <v>1970</v>
      </c>
      <c r="Z137">
        <v>-0.4</v>
      </c>
      <c r="AA137">
        <v>-0.24</v>
      </c>
      <c r="AB137">
        <v>-0.56</v>
      </c>
      <c r="AC137">
        <v>83</v>
      </c>
    </row>
    <row r="138" spans="1:29" ht="15">
      <c r="A138">
        <v>1971</v>
      </c>
      <c r="B138">
        <v>-0.07999999999999999</v>
      </c>
      <c r="C138">
        <v>0.11</v>
      </c>
      <c r="D138">
        <v>-0.27</v>
      </c>
      <c r="E138">
        <v>88</v>
      </c>
      <c r="G138">
        <v>1971</v>
      </c>
      <c r="H138">
        <v>-0.06</v>
      </c>
      <c r="I138">
        <v>0.12</v>
      </c>
      <c r="J138">
        <v>-0.24</v>
      </c>
      <c r="K138">
        <v>91</v>
      </c>
      <c r="M138">
        <v>1971</v>
      </c>
      <c r="N138">
        <v>-0.3</v>
      </c>
      <c r="O138">
        <v>-0.11</v>
      </c>
      <c r="P138">
        <v>-0.49</v>
      </c>
      <c r="Q138">
        <v>91</v>
      </c>
      <c r="S138">
        <v>1971</v>
      </c>
      <c r="T138">
        <v>-0.24</v>
      </c>
      <c r="U138">
        <v>-0.05</v>
      </c>
      <c r="V138">
        <v>-0.43</v>
      </c>
      <c r="W138">
        <v>85</v>
      </c>
      <c r="Y138">
        <v>1971</v>
      </c>
      <c r="Z138">
        <v>-0.13</v>
      </c>
      <c r="AA138">
        <v>0.03</v>
      </c>
      <c r="AB138">
        <v>-0.29</v>
      </c>
      <c r="AC138">
        <v>86</v>
      </c>
    </row>
    <row r="139" spans="1:29" ht="15">
      <c r="A139">
        <v>1972</v>
      </c>
      <c r="B139">
        <v>-0.19999999999999998</v>
      </c>
      <c r="C139">
        <v>-0.01</v>
      </c>
      <c r="D139">
        <v>-0.39</v>
      </c>
      <c r="E139">
        <v>88</v>
      </c>
      <c r="G139">
        <v>1972</v>
      </c>
      <c r="H139">
        <v>-0.16</v>
      </c>
      <c r="I139">
        <v>0.02</v>
      </c>
      <c r="J139">
        <v>-0.34</v>
      </c>
      <c r="K139">
        <v>90</v>
      </c>
      <c r="M139">
        <v>1972</v>
      </c>
      <c r="N139">
        <v>-0.27</v>
      </c>
      <c r="O139">
        <v>-0.08</v>
      </c>
      <c r="P139">
        <v>-0.46</v>
      </c>
      <c r="Q139">
        <v>91</v>
      </c>
      <c r="S139">
        <v>1972</v>
      </c>
      <c r="T139">
        <v>-0.22</v>
      </c>
      <c r="U139">
        <v>-0.03</v>
      </c>
      <c r="V139">
        <v>-0.41</v>
      </c>
      <c r="W139">
        <v>86</v>
      </c>
      <c r="Y139">
        <v>1972</v>
      </c>
      <c r="Z139">
        <v>-0.06</v>
      </c>
      <c r="AA139">
        <v>0.1</v>
      </c>
      <c r="AB139">
        <v>-0.22</v>
      </c>
      <c r="AC139">
        <v>84</v>
      </c>
    </row>
    <row r="140" spans="1:29" ht="15">
      <c r="A140">
        <v>1973</v>
      </c>
      <c r="B140">
        <v>0.32999999999999996</v>
      </c>
      <c r="C140">
        <v>0.52</v>
      </c>
      <c r="D140">
        <v>0.14</v>
      </c>
      <c r="E140">
        <v>88</v>
      </c>
      <c r="G140">
        <v>1973</v>
      </c>
      <c r="H140">
        <v>0.33</v>
      </c>
      <c r="I140">
        <v>0.51</v>
      </c>
      <c r="J140">
        <v>0.15</v>
      </c>
      <c r="K140">
        <v>91</v>
      </c>
      <c r="M140">
        <v>1973</v>
      </c>
      <c r="N140">
        <v>0.15000000000000002</v>
      </c>
      <c r="O140">
        <v>0.34</v>
      </c>
      <c r="P140">
        <v>-0.04</v>
      </c>
      <c r="Q140">
        <v>92</v>
      </c>
      <c r="S140">
        <v>1973</v>
      </c>
      <c r="T140">
        <v>0.22000000000000003</v>
      </c>
      <c r="U140">
        <v>0.41</v>
      </c>
      <c r="V140">
        <v>0.03</v>
      </c>
      <c r="W140">
        <v>85</v>
      </c>
      <c r="Y140">
        <v>1973</v>
      </c>
      <c r="Z140">
        <v>0.23</v>
      </c>
      <c r="AA140">
        <v>0.39</v>
      </c>
      <c r="AB140">
        <v>0.07</v>
      </c>
      <c r="AC140">
        <v>86</v>
      </c>
    </row>
    <row r="141" spans="1:29" ht="15">
      <c r="A141">
        <v>1974</v>
      </c>
      <c r="B141">
        <v>-0.29000000000000004</v>
      </c>
      <c r="C141">
        <v>-0.1</v>
      </c>
      <c r="D141">
        <v>-0.48</v>
      </c>
      <c r="E141">
        <v>87</v>
      </c>
      <c r="G141">
        <v>1974</v>
      </c>
      <c r="H141">
        <v>-0.29</v>
      </c>
      <c r="I141">
        <v>-0.1</v>
      </c>
      <c r="J141">
        <v>-0.48</v>
      </c>
      <c r="K141">
        <v>91</v>
      </c>
      <c r="M141">
        <v>1974</v>
      </c>
      <c r="N141">
        <v>-0.45999999999999996</v>
      </c>
      <c r="O141">
        <v>-0.27</v>
      </c>
      <c r="P141">
        <v>-0.65</v>
      </c>
      <c r="Q141">
        <v>91</v>
      </c>
      <c r="S141">
        <v>1974</v>
      </c>
      <c r="T141">
        <v>-0.45999999999999996</v>
      </c>
      <c r="U141">
        <v>-0.27</v>
      </c>
      <c r="V141">
        <v>-0.65</v>
      </c>
      <c r="W141">
        <v>84</v>
      </c>
      <c r="Y141">
        <v>1974</v>
      </c>
      <c r="Z141">
        <v>-0.26</v>
      </c>
      <c r="AA141">
        <v>-0.09</v>
      </c>
      <c r="AB141">
        <v>-0.43</v>
      </c>
      <c r="AC141">
        <v>82</v>
      </c>
    </row>
    <row r="142" spans="1:29" ht="15">
      <c r="A142">
        <v>1975</v>
      </c>
      <c r="B142">
        <v>0.29</v>
      </c>
      <c r="C142">
        <v>0.48</v>
      </c>
      <c r="D142">
        <v>0.1</v>
      </c>
      <c r="E142">
        <v>89</v>
      </c>
      <c r="G142">
        <v>1975</v>
      </c>
      <c r="H142">
        <v>0.35</v>
      </c>
      <c r="I142">
        <v>0.53</v>
      </c>
      <c r="J142">
        <v>0.17</v>
      </c>
      <c r="K142">
        <v>92</v>
      </c>
      <c r="M142">
        <v>1975</v>
      </c>
      <c r="N142">
        <v>0.09000000000000001</v>
      </c>
      <c r="O142">
        <v>0.28</v>
      </c>
      <c r="P142">
        <v>-0.1</v>
      </c>
      <c r="Q142">
        <v>93</v>
      </c>
      <c r="S142">
        <v>1975</v>
      </c>
      <c r="T142">
        <v>0.05</v>
      </c>
      <c r="U142">
        <v>0.24</v>
      </c>
      <c r="V142">
        <v>-0.14</v>
      </c>
      <c r="W142">
        <v>85</v>
      </c>
      <c r="Y142">
        <v>1975</v>
      </c>
      <c r="Z142">
        <v>-0.08</v>
      </c>
      <c r="AA142">
        <v>0.08</v>
      </c>
      <c r="AB142">
        <v>-0.24</v>
      </c>
      <c r="AC142">
        <v>83</v>
      </c>
    </row>
    <row r="143" spans="1:29" ht="15">
      <c r="A143">
        <v>1976</v>
      </c>
      <c r="B143">
        <v>-0.51</v>
      </c>
      <c r="C143">
        <v>-0.32</v>
      </c>
      <c r="D143">
        <v>-0.7</v>
      </c>
      <c r="E143">
        <v>88</v>
      </c>
      <c r="G143">
        <v>1976</v>
      </c>
      <c r="H143">
        <v>-0.47000000000000003</v>
      </c>
      <c r="I143">
        <v>-0.29</v>
      </c>
      <c r="J143">
        <v>-0.65</v>
      </c>
      <c r="K143">
        <v>91</v>
      </c>
      <c r="M143">
        <v>1976</v>
      </c>
      <c r="N143">
        <v>-0.61</v>
      </c>
      <c r="O143">
        <v>-0.42</v>
      </c>
      <c r="P143">
        <v>-0.8</v>
      </c>
      <c r="Q143">
        <v>91</v>
      </c>
      <c r="S143">
        <v>1976</v>
      </c>
      <c r="T143">
        <v>-0.56</v>
      </c>
      <c r="U143">
        <v>-0.37</v>
      </c>
      <c r="V143">
        <v>-0.75</v>
      </c>
      <c r="W143">
        <v>84</v>
      </c>
      <c r="Y143">
        <v>1976</v>
      </c>
      <c r="Z143">
        <v>-0.49</v>
      </c>
      <c r="AA143">
        <v>-0.33</v>
      </c>
      <c r="AB143">
        <v>-0.65</v>
      </c>
      <c r="AC143">
        <v>86</v>
      </c>
    </row>
    <row r="144" spans="1:29" ht="15">
      <c r="A144">
        <v>1977</v>
      </c>
      <c r="B144">
        <v>0.09</v>
      </c>
      <c r="C144">
        <v>0.28</v>
      </c>
      <c r="D144">
        <v>-0.1</v>
      </c>
      <c r="E144">
        <v>89</v>
      </c>
      <c r="G144">
        <v>1977</v>
      </c>
      <c r="H144">
        <v>0.08</v>
      </c>
      <c r="I144">
        <v>0.26</v>
      </c>
      <c r="J144">
        <v>-0.1</v>
      </c>
      <c r="K144">
        <v>90</v>
      </c>
      <c r="M144">
        <v>1977</v>
      </c>
      <c r="N144">
        <v>-0.16</v>
      </c>
      <c r="O144">
        <v>0.03</v>
      </c>
      <c r="P144">
        <v>-0.35</v>
      </c>
      <c r="Q144">
        <v>92</v>
      </c>
      <c r="S144">
        <v>1977</v>
      </c>
      <c r="T144">
        <v>-0.18</v>
      </c>
      <c r="U144">
        <v>0.01</v>
      </c>
      <c r="V144">
        <v>-0.37</v>
      </c>
      <c r="W144">
        <v>86</v>
      </c>
      <c r="Y144">
        <v>1977</v>
      </c>
      <c r="Z144">
        <v>-0.15</v>
      </c>
      <c r="AA144">
        <v>0.02</v>
      </c>
      <c r="AB144">
        <v>-0.32</v>
      </c>
      <c r="AC144">
        <v>83</v>
      </c>
    </row>
    <row r="145" spans="1:29" ht="15">
      <c r="A145">
        <v>1978</v>
      </c>
      <c r="B145">
        <v>0.29</v>
      </c>
      <c r="C145">
        <v>0.48</v>
      </c>
      <c r="D145">
        <v>0.1</v>
      </c>
      <c r="E145">
        <v>90</v>
      </c>
      <c r="G145">
        <v>1978</v>
      </c>
      <c r="H145">
        <v>0.35</v>
      </c>
      <c r="I145">
        <v>0.53</v>
      </c>
      <c r="J145">
        <v>0.17</v>
      </c>
      <c r="K145">
        <v>89</v>
      </c>
      <c r="M145">
        <v>1978</v>
      </c>
      <c r="N145">
        <v>0.09000000000000001</v>
      </c>
      <c r="O145">
        <v>0.28</v>
      </c>
      <c r="P145">
        <v>-0.1</v>
      </c>
      <c r="Q145">
        <v>93</v>
      </c>
      <c r="S145">
        <v>1978</v>
      </c>
      <c r="T145">
        <v>0.05</v>
      </c>
      <c r="U145">
        <v>0.24</v>
      </c>
      <c r="V145">
        <v>-0.14</v>
      </c>
      <c r="W145">
        <v>86</v>
      </c>
      <c r="Y145">
        <v>1978</v>
      </c>
      <c r="Z145">
        <v>0.010000000000000009</v>
      </c>
      <c r="AA145">
        <v>0.16</v>
      </c>
      <c r="AB145">
        <v>-0.14</v>
      </c>
      <c r="AC145">
        <v>80</v>
      </c>
    </row>
    <row r="146" spans="1:29" ht="15">
      <c r="A146">
        <v>1979</v>
      </c>
      <c r="B146">
        <v>0.21000000000000002</v>
      </c>
      <c r="C146">
        <v>0.4</v>
      </c>
      <c r="D146">
        <v>0.02</v>
      </c>
      <c r="E146">
        <v>89</v>
      </c>
      <c r="G146">
        <v>1979</v>
      </c>
      <c r="H146">
        <v>0.32</v>
      </c>
      <c r="I146">
        <v>0.5</v>
      </c>
      <c r="J146">
        <v>0.14</v>
      </c>
      <c r="K146">
        <v>91</v>
      </c>
      <c r="M146">
        <v>1979</v>
      </c>
      <c r="N146">
        <v>0.12000000000000001</v>
      </c>
      <c r="O146">
        <v>0.31</v>
      </c>
      <c r="P146">
        <v>-0.07</v>
      </c>
      <c r="Q146">
        <v>93</v>
      </c>
      <c r="S146">
        <v>1979</v>
      </c>
      <c r="T146">
        <v>0.15000000000000002</v>
      </c>
      <c r="U146">
        <v>0.34</v>
      </c>
      <c r="V146">
        <v>-0.04</v>
      </c>
      <c r="W146">
        <v>85</v>
      </c>
      <c r="Y146">
        <v>1979</v>
      </c>
      <c r="Z146">
        <v>0.04000000000000001</v>
      </c>
      <c r="AA146">
        <v>0.2</v>
      </c>
      <c r="AB146">
        <v>-0.12</v>
      </c>
      <c r="AC146">
        <v>85</v>
      </c>
    </row>
    <row r="147" spans="1:29" ht="15">
      <c r="A147">
        <v>1980</v>
      </c>
      <c r="B147">
        <v>-0.04</v>
      </c>
      <c r="C147">
        <v>0.15</v>
      </c>
      <c r="D147">
        <v>-0.23</v>
      </c>
      <c r="E147">
        <v>89</v>
      </c>
      <c r="G147">
        <v>1980</v>
      </c>
      <c r="H147">
        <v>0.009999999999999995</v>
      </c>
      <c r="I147">
        <v>0.19</v>
      </c>
      <c r="J147">
        <v>-0.17</v>
      </c>
      <c r="K147">
        <v>89</v>
      </c>
      <c r="M147">
        <v>1980</v>
      </c>
      <c r="N147">
        <v>-0.1</v>
      </c>
      <c r="O147">
        <v>0.09</v>
      </c>
      <c r="P147">
        <v>-0.29</v>
      </c>
      <c r="Q147">
        <v>91</v>
      </c>
      <c r="S147">
        <v>1980</v>
      </c>
      <c r="T147">
        <v>-0.020000000000000004</v>
      </c>
      <c r="U147">
        <v>0.17</v>
      </c>
      <c r="V147">
        <v>-0.21</v>
      </c>
      <c r="W147">
        <v>86</v>
      </c>
      <c r="Y147">
        <v>1980</v>
      </c>
      <c r="Z147">
        <v>0.04000000000000001</v>
      </c>
      <c r="AA147">
        <v>0.19</v>
      </c>
      <c r="AB147">
        <v>-0.11</v>
      </c>
      <c r="AC147">
        <v>83</v>
      </c>
    </row>
    <row r="148" spans="1:29" ht="15">
      <c r="A148">
        <v>1981</v>
      </c>
      <c r="B148">
        <v>0.04</v>
      </c>
      <c r="C148">
        <v>0.23</v>
      </c>
      <c r="D148">
        <v>-0.15</v>
      </c>
      <c r="E148">
        <v>90</v>
      </c>
      <c r="G148">
        <v>1981</v>
      </c>
      <c r="H148">
        <v>0.06999999999999999</v>
      </c>
      <c r="I148">
        <v>0.25</v>
      </c>
      <c r="J148">
        <v>-0.11</v>
      </c>
      <c r="K148">
        <v>91</v>
      </c>
      <c r="M148">
        <v>1981</v>
      </c>
      <c r="N148">
        <v>-0.03</v>
      </c>
      <c r="O148">
        <v>0.16</v>
      </c>
      <c r="P148">
        <v>-0.22</v>
      </c>
      <c r="Q148">
        <v>91</v>
      </c>
      <c r="S148">
        <v>1981</v>
      </c>
      <c r="T148">
        <v>-0.09</v>
      </c>
      <c r="U148">
        <v>0.1</v>
      </c>
      <c r="V148">
        <v>-0.28</v>
      </c>
      <c r="W148">
        <v>85</v>
      </c>
      <c r="Y148">
        <v>1981</v>
      </c>
      <c r="Z148">
        <v>-0.039999999999999994</v>
      </c>
      <c r="AA148">
        <v>0.11</v>
      </c>
      <c r="AB148">
        <v>-0.19</v>
      </c>
      <c r="AC148">
        <v>83</v>
      </c>
    </row>
    <row r="149" spans="1:29" ht="15">
      <c r="A149">
        <v>1982</v>
      </c>
      <c r="B149">
        <v>0.38</v>
      </c>
      <c r="C149">
        <v>0.57</v>
      </c>
      <c r="D149">
        <v>0.19</v>
      </c>
      <c r="E149">
        <v>90</v>
      </c>
      <c r="G149">
        <v>1982</v>
      </c>
      <c r="H149">
        <v>0.34</v>
      </c>
      <c r="I149">
        <v>0.52</v>
      </c>
      <c r="J149">
        <v>0.16</v>
      </c>
      <c r="K149">
        <v>91</v>
      </c>
      <c r="M149">
        <v>1982</v>
      </c>
      <c r="N149">
        <v>0.2</v>
      </c>
      <c r="O149">
        <v>0.39</v>
      </c>
      <c r="P149">
        <v>0.01</v>
      </c>
      <c r="Q149">
        <v>91</v>
      </c>
      <c r="S149">
        <v>1982</v>
      </c>
      <c r="T149">
        <v>0.13</v>
      </c>
      <c r="U149">
        <v>0.32</v>
      </c>
      <c r="V149">
        <v>-0.06</v>
      </c>
      <c r="W149">
        <v>84</v>
      </c>
      <c r="Y149">
        <v>1982</v>
      </c>
      <c r="Z149">
        <v>0.09</v>
      </c>
      <c r="AA149">
        <v>0.24</v>
      </c>
      <c r="AB149">
        <v>-0.06</v>
      </c>
      <c r="AC149">
        <v>81</v>
      </c>
    </row>
    <row r="150" spans="1:29" ht="15">
      <c r="A150">
        <v>1983</v>
      </c>
      <c r="B150">
        <v>0.32</v>
      </c>
      <c r="C150">
        <v>0.51</v>
      </c>
      <c r="D150">
        <v>0.13</v>
      </c>
      <c r="E150">
        <v>90</v>
      </c>
      <c r="G150">
        <v>1983</v>
      </c>
      <c r="H150">
        <v>0.23</v>
      </c>
      <c r="I150">
        <v>0.41</v>
      </c>
      <c r="J150">
        <v>0.05</v>
      </c>
      <c r="K150">
        <v>90</v>
      </c>
      <c r="M150">
        <v>1983</v>
      </c>
      <c r="N150">
        <v>0.039999999999999994</v>
      </c>
      <c r="O150">
        <v>0.23</v>
      </c>
      <c r="P150">
        <v>-0.15</v>
      </c>
      <c r="Q150">
        <v>92</v>
      </c>
      <c r="S150">
        <v>1983</v>
      </c>
      <c r="T150">
        <v>0.039999999999999994</v>
      </c>
      <c r="U150">
        <v>0.24</v>
      </c>
      <c r="V150">
        <v>-0.16</v>
      </c>
      <c r="W150">
        <v>83</v>
      </c>
      <c r="Y150">
        <v>1983</v>
      </c>
      <c r="Z150">
        <v>-0.11</v>
      </c>
      <c r="AA150">
        <v>0.05</v>
      </c>
      <c r="AB150">
        <v>-0.27</v>
      </c>
      <c r="AC150">
        <v>81</v>
      </c>
    </row>
    <row r="151" spans="1:29" ht="15">
      <c r="A151">
        <v>1984</v>
      </c>
      <c r="B151">
        <v>-0.44</v>
      </c>
      <c r="C151">
        <v>-0.25</v>
      </c>
      <c r="D151">
        <v>-0.63</v>
      </c>
      <c r="E151">
        <v>89</v>
      </c>
      <c r="G151">
        <v>1984</v>
      </c>
      <c r="H151">
        <v>-0.47000000000000003</v>
      </c>
      <c r="I151">
        <v>-0.29</v>
      </c>
      <c r="J151">
        <v>-0.65</v>
      </c>
      <c r="K151">
        <v>91</v>
      </c>
      <c r="M151">
        <v>1984</v>
      </c>
      <c r="N151">
        <v>-0.58</v>
      </c>
      <c r="O151">
        <v>-0.39</v>
      </c>
      <c r="P151">
        <v>-0.77</v>
      </c>
      <c r="Q151">
        <v>92</v>
      </c>
      <c r="S151">
        <v>1984</v>
      </c>
      <c r="T151">
        <v>-0.54</v>
      </c>
      <c r="U151">
        <v>-0.34</v>
      </c>
      <c r="V151">
        <v>-0.74</v>
      </c>
      <c r="W151">
        <v>82</v>
      </c>
      <c r="Y151">
        <v>1984</v>
      </c>
      <c r="Z151">
        <v>-0.42000000000000004</v>
      </c>
      <c r="AA151">
        <v>-0.27</v>
      </c>
      <c r="AB151">
        <v>-0.57</v>
      </c>
      <c r="AC151">
        <v>79</v>
      </c>
    </row>
    <row r="152" spans="1:29" ht="15">
      <c r="A152">
        <v>1985</v>
      </c>
      <c r="B152">
        <v>-0.16</v>
      </c>
      <c r="C152">
        <v>0.03</v>
      </c>
      <c r="D152">
        <v>-0.35</v>
      </c>
      <c r="E152">
        <v>88</v>
      </c>
      <c r="G152">
        <v>1985</v>
      </c>
      <c r="H152">
        <v>-0.17</v>
      </c>
      <c r="I152">
        <v>0.01</v>
      </c>
      <c r="J152">
        <v>-0.35</v>
      </c>
      <c r="K152">
        <v>91</v>
      </c>
      <c r="M152">
        <v>1985</v>
      </c>
      <c r="N152">
        <v>-0.33</v>
      </c>
      <c r="O152">
        <v>-0.14</v>
      </c>
      <c r="P152">
        <v>-0.52</v>
      </c>
      <c r="Q152">
        <v>92</v>
      </c>
      <c r="S152">
        <v>1985</v>
      </c>
      <c r="T152">
        <v>-0.28</v>
      </c>
      <c r="U152">
        <v>-0.09</v>
      </c>
      <c r="V152">
        <v>-0.47</v>
      </c>
      <c r="W152">
        <v>83</v>
      </c>
      <c r="Y152">
        <v>1985</v>
      </c>
      <c r="Z152">
        <v>-0.12</v>
      </c>
      <c r="AA152">
        <v>0.05</v>
      </c>
      <c r="AB152">
        <v>-0.29</v>
      </c>
      <c r="AC152">
        <v>74</v>
      </c>
    </row>
    <row r="153" spans="1:29" ht="15">
      <c r="A153">
        <v>1986</v>
      </c>
      <c r="B153">
        <v>0.05</v>
      </c>
      <c r="C153">
        <v>0.24</v>
      </c>
      <c r="D153">
        <v>-0.14</v>
      </c>
      <c r="E153">
        <v>89</v>
      </c>
      <c r="G153">
        <v>1986</v>
      </c>
      <c r="H153">
        <v>0.03</v>
      </c>
      <c r="I153">
        <v>0.21</v>
      </c>
      <c r="J153">
        <v>-0.15</v>
      </c>
      <c r="K153">
        <v>91</v>
      </c>
      <c r="M153">
        <v>1986</v>
      </c>
      <c r="N153">
        <v>-0.11</v>
      </c>
      <c r="O153">
        <v>0.08</v>
      </c>
      <c r="P153">
        <v>-0.3</v>
      </c>
      <c r="Q153">
        <v>92</v>
      </c>
      <c r="S153">
        <v>1986</v>
      </c>
      <c r="T153">
        <v>-0.13</v>
      </c>
      <c r="U153">
        <v>0.06</v>
      </c>
      <c r="V153">
        <v>-0.32</v>
      </c>
      <c r="W153">
        <v>83</v>
      </c>
      <c r="Y153">
        <v>1986</v>
      </c>
      <c r="Z153">
        <v>-0.09999999999999999</v>
      </c>
      <c r="AA153">
        <v>0.07</v>
      </c>
      <c r="AB153">
        <v>-0.27</v>
      </c>
      <c r="AC153">
        <v>75</v>
      </c>
    </row>
    <row r="154" spans="1:29" ht="15">
      <c r="A154">
        <v>1987</v>
      </c>
      <c r="B154">
        <v>0.39999999999999997</v>
      </c>
      <c r="C154">
        <v>0.59</v>
      </c>
      <c r="D154">
        <v>0.21</v>
      </c>
      <c r="E154">
        <v>89</v>
      </c>
      <c r="G154">
        <v>1987</v>
      </c>
      <c r="H154">
        <v>0.42</v>
      </c>
      <c r="I154">
        <v>0.6</v>
      </c>
      <c r="J154">
        <v>0.24</v>
      </c>
      <c r="K154">
        <v>91</v>
      </c>
      <c r="M154">
        <v>1987</v>
      </c>
      <c r="N154">
        <v>0.33</v>
      </c>
      <c r="O154">
        <v>0.52</v>
      </c>
      <c r="P154">
        <v>0.14</v>
      </c>
      <c r="Q154">
        <v>91</v>
      </c>
      <c r="S154">
        <v>1987</v>
      </c>
      <c r="T154">
        <v>0.28</v>
      </c>
      <c r="U154">
        <v>0.47</v>
      </c>
      <c r="V154">
        <v>0.09</v>
      </c>
      <c r="W154">
        <v>84</v>
      </c>
      <c r="Y154">
        <v>1987</v>
      </c>
      <c r="Z154">
        <v>0.4</v>
      </c>
      <c r="AA154">
        <v>0.56</v>
      </c>
      <c r="AB154">
        <v>0.24</v>
      </c>
      <c r="AC154">
        <v>79</v>
      </c>
    </row>
    <row r="155" spans="1:29" ht="15">
      <c r="A155">
        <v>1988</v>
      </c>
      <c r="B155">
        <v>0.25</v>
      </c>
      <c r="C155">
        <v>0.44</v>
      </c>
      <c r="D155">
        <v>0.06</v>
      </c>
      <c r="E155">
        <v>90</v>
      </c>
      <c r="G155">
        <v>1988</v>
      </c>
      <c r="H155">
        <v>0.23</v>
      </c>
      <c r="I155">
        <v>0.41</v>
      </c>
      <c r="J155">
        <v>0.05</v>
      </c>
      <c r="K155">
        <v>92</v>
      </c>
      <c r="M155">
        <v>1988</v>
      </c>
      <c r="N155">
        <v>0.15000000000000002</v>
      </c>
      <c r="O155">
        <v>0.34</v>
      </c>
      <c r="P155">
        <v>-0.04</v>
      </c>
      <c r="Q155">
        <v>93</v>
      </c>
      <c r="S155">
        <v>1988</v>
      </c>
      <c r="T155">
        <v>0.25</v>
      </c>
      <c r="U155">
        <v>0.44</v>
      </c>
      <c r="V155">
        <v>0.06</v>
      </c>
      <c r="W155">
        <v>84</v>
      </c>
      <c r="Y155">
        <v>1988</v>
      </c>
      <c r="Z155">
        <v>0.31999999999999995</v>
      </c>
      <c r="AA155">
        <v>0.48</v>
      </c>
      <c r="AB155">
        <v>0.16</v>
      </c>
      <c r="AC155">
        <v>84</v>
      </c>
    </row>
    <row r="156" spans="1:29" ht="15">
      <c r="A156">
        <v>1989</v>
      </c>
      <c r="B156">
        <v>0.39999999999999997</v>
      </c>
      <c r="C156">
        <v>0.6</v>
      </c>
      <c r="D156">
        <v>0.2</v>
      </c>
      <c r="E156">
        <v>81</v>
      </c>
      <c r="G156">
        <v>1989</v>
      </c>
      <c r="H156">
        <v>0.38</v>
      </c>
      <c r="I156">
        <v>0.57</v>
      </c>
      <c r="J156">
        <v>0.19</v>
      </c>
      <c r="K156">
        <v>82</v>
      </c>
      <c r="M156">
        <v>1989</v>
      </c>
      <c r="N156">
        <v>0.24</v>
      </c>
      <c r="O156">
        <v>0.43</v>
      </c>
      <c r="P156">
        <v>0.05</v>
      </c>
      <c r="Q156">
        <v>84</v>
      </c>
      <c r="S156">
        <v>1989</v>
      </c>
      <c r="T156">
        <v>0.19</v>
      </c>
      <c r="U156">
        <v>0.39</v>
      </c>
      <c r="V156">
        <v>-0.01</v>
      </c>
      <c r="W156">
        <v>75</v>
      </c>
      <c r="Y156">
        <v>1989</v>
      </c>
      <c r="Z156">
        <v>0.14</v>
      </c>
      <c r="AA156">
        <v>0.31</v>
      </c>
      <c r="AB156">
        <v>-0.03</v>
      </c>
      <c r="AC156">
        <v>76</v>
      </c>
    </row>
    <row r="157" spans="1:29" ht="15">
      <c r="A157">
        <v>1990</v>
      </c>
      <c r="B157">
        <v>0.76</v>
      </c>
      <c r="C157">
        <v>0.96</v>
      </c>
      <c r="D157">
        <v>0.56</v>
      </c>
      <c r="E157">
        <v>79</v>
      </c>
      <c r="G157">
        <v>1990</v>
      </c>
      <c r="H157">
        <v>0.8200000000000001</v>
      </c>
      <c r="I157">
        <v>1.01</v>
      </c>
      <c r="J157">
        <v>0.63</v>
      </c>
      <c r="K157">
        <v>82</v>
      </c>
      <c r="M157">
        <v>1990</v>
      </c>
      <c r="N157">
        <v>0.58</v>
      </c>
      <c r="O157">
        <v>0.77</v>
      </c>
      <c r="P157">
        <v>0.39</v>
      </c>
      <c r="Q157">
        <v>83</v>
      </c>
      <c r="S157">
        <v>1990</v>
      </c>
      <c r="T157">
        <v>0.6900000000000001</v>
      </c>
      <c r="U157">
        <v>0.89</v>
      </c>
      <c r="V157">
        <v>0.49</v>
      </c>
      <c r="W157">
        <v>76</v>
      </c>
      <c r="Y157">
        <v>1990</v>
      </c>
      <c r="Z157">
        <v>0.61</v>
      </c>
      <c r="AA157">
        <v>0.79</v>
      </c>
      <c r="AB157">
        <v>0.43</v>
      </c>
      <c r="AC157">
        <v>71</v>
      </c>
    </row>
    <row r="158" spans="1:29" ht="15">
      <c r="A158">
        <v>1991</v>
      </c>
      <c r="B158">
        <v>0.41</v>
      </c>
      <c r="C158">
        <v>0.61</v>
      </c>
      <c r="D158">
        <v>0.21</v>
      </c>
      <c r="E158">
        <v>71</v>
      </c>
      <c r="G158">
        <v>1991</v>
      </c>
      <c r="H158">
        <v>0.39</v>
      </c>
      <c r="I158">
        <v>0.6</v>
      </c>
      <c r="J158">
        <v>0.18</v>
      </c>
      <c r="K158">
        <v>66</v>
      </c>
      <c r="M158">
        <v>1991</v>
      </c>
      <c r="N158">
        <v>0.28</v>
      </c>
      <c r="O158">
        <v>0.49</v>
      </c>
      <c r="P158">
        <v>0.07</v>
      </c>
      <c r="Q158">
        <v>62</v>
      </c>
      <c r="S158">
        <v>1991</v>
      </c>
      <c r="T158">
        <v>0.32</v>
      </c>
      <c r="U158">
        <v>0.55</v>
      </c>
      <c r="V158">
        <v>0.09</v>
      </c>
      <c r="W158">
        <v>53</v>
      </c>
      <c r="Y158">
        <v>1991</v>
      </c>
      <c r="Z158">
        <v>0.37</v>
      </c>
      <c r="AA158">
        <v>0.64</v>
      </c>
      <c r="AB158">
        <v>0.1</v>
      </c>
      <c r="AC158">
        <v>35</v>
      </c>
    </row>
    <row r="159" spans="1:29" ht="15">
      <c r="A159">
        <v>1992</v>
      </c>
      <c r="B159">
        <v>0.12</v>
      </c>
      <c r="C159">
        <v>0.32</v>
      </c>
      <c r="D159">
        <v>-0.08</v>
      </c>
      <c r="E159">
        <v>77</v>
      </c>
      <c r="G159">
        <v>1992</v>
      </c>
      <c r="H159">
        <v>0.16</v>
      </c>
      <c r="I159">
        <v>0.36</v>
      </c>
      <c r="J159">
        <v>-0.04</v>
      </c>
      <c r="K159">
        <v>74</v>
      </c>
      <c r="M159">
        <v>1992</v>
      </c>
      <c r="N159">
        <v>-0.09</v>
      </c>
      <c r="O159">
        <v>0.11</v>
      </c>
      <c r="P159">
        <v>-0.29</v>
      </c>
      <c r="Q159">
        <v>72</v>
      </c>
      <c r="S159">
        <v>1992</v>
      </c>
      <c r="T159">
        <v>-0.1</v>
      </c>
      <c r="U159">
        <v>0.12</v>
      </c>
      <c r="V159">
        <v>-0.32</v>
      </c>
      <c r="W159">
        <v>62</v>
      </c>
      <c r="Y159">
        <v>1992</v>
      </c>
      <c r="Z159">
        <v>-0.06</v>
      </c>
      <c r="AA159">
        <v>0.2</v>
      </c>
      <c r="AB159">
        <v>-0.32</v>
      </c>
      <c r="AC159">
        <v>41</v>
      </c>
    </row>
    <row r="160" spans="1:29" ht="15">
      <c r="A160">
        <v>1993</v>
      </c>
      <c r="B160">
        <v>0.13</v>
      </c>
      <c r="C160">
        <v>0.34</v>
      </c>
      <c r="D160">
        <v>-0.08</v>
      </c>
      <c r="E160">
        <v>69</v>
      </c>
      <c r="G160">
        <v>1993</v>
      </c>
      <c r="H160">
        <v>0.16</v>
      </c>
      <c r="I160">
        <v>0.37</v>
      </c>
      <c r="J160">
        <v>-0.05</v>
      </c>
      <c r="K160">
        <v>66</v>
      </c>
      <c r="M160">
        <v>1993</v>
      </c>
      <c r="N160">
        <v>-0.09</v>
      </c>
      <c r="O160">
        <v>0.12</v>
      </c>
      <c r="P160">
        <v>-0.3</v>
      </c>
      <c r="Q160">
        <v>67</v>
      </c>
      <c r="S160">
        <v>1993</v>
      </c>
      <c r="T160">
        <v>0.009999999999999995</v>
      </c>
      <c r="U160">
        <v>0.24</v>
      </c>
      <c r="V160">
        <v>-0.22</v>
      </c>
      <c r="W160">
        <v>53</v>
      </c>
      <c r="Y160">
        <v>1993</v>
      </c>
      <c r="Z160">
        <v>0.03</v>
      </c>
      <c r="AA160">
        <v>0.32</v>
      </c>
      <c r="AB160">
        <v>-0.26</v>
      </c>
      <c r="AC160">
        <v>36</v>
      </c>
    </row>
    <row r="161" spans="1:29" ht="15">
      <c r="A161">
        <v>1994</v>
      </c>
      <c r="B161">
        <v>0.86</v>
      </c>
      <c r="C161">
        <v>1.06</v>
      </c>
      <c r="D161">
        <v>0.66</v>
      </c>
      <c r="E161">
        <v>71</v>
      </c>
      <c r="G161">
        <v>1994</v>
      </c>
      <c r="H161">
        <v>0.8700000000000001</v>
      </c>
      <c r="I161">
        <v>1.07</v>
      </c>
      <c r="J161">
        <v>0.67</v>
      </c>
      <c r="K161">
        <v>68</v>
      </c>
      <c r="M161">
        <v>1994</v>
      </c>
      <c r="N161">
        <v>0.68</v>
      </c>
      <c r="O161">
        <v>0.89</v>
      </c>
      <c r="P161">
        <v>0.47</v>
      </c>
      <c r="Q161">
        <v>63</v>
      </c>
      <c r="S161">
        <v>1994</v>
      </c>
      <c r="T161">
        <v>0.65</v>
      </c>
      <c r="U161">
        <v>0.9</v>
      </c>
      <c r="V161">
        <v>0.4</v>
      </c>
      <c r="W161">
        <v>53</v>
      </c>
      <c r="Y161">
        <v>1994</v>
      </c>
      <c r="Z161">
        <v>0.6900000000000001</v>
      </c>
      <c r="AA161">
        <v>0.98</v>
      </c>
      <c r="AB161">
        <v>0.4</v>
      </c>
      <c r="AC161">
        <v>37</v>
      </c>
    </row>
    <row r="162" spans="1:29" ht="15">
      <c r="A162">
        <v>1995</v>
      </c>
      <c r="B162">
        <v>0.51</v>
      </c>
      <c r="C162">
        <v>0.71</v>
      </c>
      <c r="D162">
        <v>0.31</v>
      </c>
      <c r="E162">
        <v>75</v>
      </c>
      <c r="G162">
        <v>1995</v>
      </c>
      <c r="H162">
        <v>0.46</v>
      </c>
      <c r="I162">
        <v>0.65</v>
      </c>
      <c r="J162">
        <v>0.27</v>
      </c>
      <c r="K162">
        <v>77</v>
      </c>
      <c r="M162">
        <v>1995</v>
      </c>
      <c r="N162">
        <v>0.34</v>
      </c>
      <c r="O162">
        <v>0.54</v>
      </c>
      <c r="P162">
        <v>0.14</v>
      </c>
      <c r="Q162">
        <v>77</v>
      </c>
      <c r="S162">
        <v>1995</v>
      </c>
      <c r="T162">
        <v>0.21000000000000002</v>
      </c>
      <c r="U162">
        <v>0.43</v>
      </c>
      <c r="V162">
        <v>-0.01</v>
      </c>
      <c r="W162">
        <v>62</v>
      </c>
      <c r="Y162">
        <v>1995</v>
      </c>
      <c r="Z162">
        <v>0.19000000000000003</v>
      </c>
      <c r="AA162">
        <v>0.45</v>
      </c>
      <c r="AB162">
        <v>-0.07</v>
      </c>
      <c r="AC162">
        <v>41</v>
      </c>
    </row>
    <row r="163" spans="1:29" ht="15">
      <c r="A163">
        <v>1996</v>
      </c>
      <c r="B163">
        <v>0.14</v>
      </c>
      <c r="C163">
        <v>0.34</v>
      </c>
      <c r="D163">
        <v>-0.06</v>
      </c>
      <c r="E163">
        <v>75</v>
      </c>
      <c r="G163">
        <v>1996</v>
      </c>
      <c r="H163">
        <v>0.11</v>
      </c>
      <c r="I163">
        <v>0.3</v>
      </c>
      <c r="J163">
        <v>-0.08</v>
      </c>
      <c r="K163">
        <v>76</v>
      </c>
      <c r="M163">
        <v>1996</v>
      </c>
      <c r="N163">
        <v>-0.039999999999999994</v>
      </c>
      <c r="O163">
        <v>0.16</v>
      </c>
      <c r="P163">
        <v>-0.24</v>
      </c>
      <c r="Q163">
        <v>78</v>
      </c>
      <c r="S163">
        <v>1996</v>
      </c>
      <c r="T163">
        <v>0.039999999999999994</v>
      </c>
      <c r="U163">
        <v>0.27</v>
      </c>
      <c r="V163">
        <v>-0.19</v>
      </c>
      <c r="W163">
        <v>58</v>
      </c>
      <c r="Y163">
        <v>1996</v>
      </c>
      <c r="Z163">
        <v>0.06</v>
      </c>
      <c r="AA163">
        <v>0.33</v>
      </c>
      <c r="AB163">
        <v>-0.21</v>
      </c>
      <c r="AC163">
        <v>40</v>
      </c>
    </row>
    <row r="164" spans="1:29" ht="15">
      <c r="A164">
        <v>1997</v>
      </c>
      <c r="B164">
        <v>0.8400000000000001</v>
      </c>
      <c r="C164">
        <v>1.04</v>
      </c>
      <c r="D164">
        <v>0.64</v>
      </c>
      <c r="E164">
        <v>73</v>
      </c>
      <c r="G164">
        <v>1997</v>
      </c>
      <c r="H164">
        <v>0.79</v>
      </c>
      <c r="I164">
        <v>0.99</v>
      </c>
      <c r="J164">
        <v>0.59</v>
      </c>
      <c r="K164">
        <v>71</v>
      </c>
      <c r="M164">
        <v>1997</v>
      </c>
      <c r="N164">
        <v>0.51</v>
      </c>
      <c r="O164">
        <v>0.71</v>
      </c>
      <c r="P164">
        <v>0.31</v>
      </c>
      <c r="Q164">
        <v>68</v>
      </c>
      <c r="S164">
        <v>1997</v>
      </c>
      <c r="T164">
        <v>0.49</v>
      </c>
      <c r="U164">
        <v>0.72</v>
      </c>
      <c r="V164">
        <v>0.26</v>
      </c>
      <c r="W164">
        <v>57</v>
      </c>
      <c r="Y164">
        <v>1997</v>
      </c>
      <c r="Z164">
        <v>0.39</v>
      </c>
      <c r="AA164">
        <v>0.65</v>
      </c>
      <c r="AB164">
        <v>0.13</v>
      </c>
      <c r="AC164">
        <v>38</v>
      </c>
    </row>
    <row r="165" spans="1:29" ht="15">
      <c r="A165">
        <v>1998</v>
      </c>
      <c r="B165">
        <v>1.45</v>
      </c>
      <c r="C165">
        <v>1.67</v>
      </c>
      <c r="D165">
        <v>1.23</v>
      </c>
      <c r="E165">
        <v>53</v>
      </c>
      <c r="G165">
        <v>1998</v>
      </c>
      <c r="H165">
        <v>1.56</v>
      </c>
      <c r="I165">
        <v>1.81</v>
      </c>
      <c r="J165">
        <v>1.31</v>
      </c>
      <c r="K165">
        <v>45</v>
      </c>
      <c r="M165">
        <v>1998</v>
      </c>
      <c r="N165">
        <v>1.3199999999999998</v>
      </c>
      <c r="O165">
        <v>1.55</v>
      </c>
      <c r="P165">
        <v>1.09</v>
      </c>
      <c r="Q165">
        <v>45</v>
      </c>
      <c r="S165">
        <v>1998</v>
      </c>
      <c r="T165">
        <v>1.3299999999999998</v>
      </c>
      <c r="U165">
        <v>1.62</v>
      </c>
      <c r="V165">
        <v>1.04</v>
      </c>
      <c r="W165">
        <v>37</v>
      </c>
      <c r="Y165">
        <v>1998</v>
      </c>
      <c r="Z165">
        <v>1.44</v>
      </c>
      <c r="AA165">
        <v>1.75</v>
      </c>
      <c r="AB165">
        <v>1.13</v>
      </c>
      <c r="AC165">
        <v>29</v>
      </c>
    </row>
    <row r="166" spans="1:29" ht="15">
      <c r="A166">
        <v>1999</v>
      </c>
      <c r="B166">
        <v>1.19</v>
      </c>
      <c r="C166">
        <v>1.4</v>
      </c>
      <c r="D166">
        <v>0.98</v>
      </c>
      <c r="E166">
        <v>64</v>
      </c>
      <c r="G166">
        <v>1999</v>
      </c>
      <c r="H166">
        <v>1.12</v>
      </c>
      <c r="I166">
        <v>1.36</v>
      </c>
      <c r="J166">
        <v>0.88</v>
      </c>
      <c r="K166">
        <v>52</v>
      </c>
      <c r="M166">
        <v>1999</v>
      </c>
      <c r="N166">
        <v>0.85</v>
      </c>
      <c r="O166">
        <v>1.06</v>
      </c>
      <c r="P166">
        <v>0.64</v>
      </c>
      <c r="Q166">
        <v>59</v>
      </c>
      <c r="S166">
        <v>1999</v>
      </c>
      <c r="T166">
        <v>1.0199999999999998</v>
      </c>
      <c r="U166">
        <v>1.29</v>
      </c>
      <c r="V166">
        <v>0.75</v>
      </c>
      <c r="W166">
        <v>48</v>
      </c>
      <c r="Y166">
        <v>1999</v>
      </c>
      <c r="Z166">
        <v>1.1199999999999999</v>
      </c>
      <c r="AA166">
        <v>1.42</v>
      </c>
      <c r="AB166">
        <v>0.82</v>
      </c>
      <c r="AC166">
        <v>30</v>
      </c>
    </row>
    <row r="167" spans="1:29" ht="15">
      <c r="A167">
        <v>2000</v>
      </c>
      <c r="B167">
        <v>0.62</v>
      </c>
      <c r="C167">
        <v>0.83</v>
      </c>
      <c r="D167">
        <v>0.41</v>
      </c>
      <c r="E167">
        <v>61</v>
      </c>
      <c r="G167">
        <v>2000</v>
      </c>
      <c r="H167">
        <v>0.5800000000000001</v>
      </c>
      <c r="I167">
        <v>0.8</v>
      </c>
      <c r="J167">
        <v>0.36</v>
      </c>
      <c r="K167">
        <v>57</v>
      </c>
      <c r="M167">
        <v>2000</v>
      </c>
      <c r="N167">
        <v>0.31</v>
      </c>
      <c r="O167">
        <v>0.51</v>
      </c>
      <c r="P167">
        <v>0.11</v>
      </c>
      <c r="Q167">
        <v>58</v>
      </c>
      <c r="S167">
        <v>2000</v>
      </c>
      <c r="T167">
        <v>0.32</v>
      </c>
      <c r="U167">
        <v>0.57</v>
      </c>
      <c r="V167">
        <v>0.07</v>
      </c>
      <c r="W167">
        <v>46</v>
      </c>
      <c r="Y167">
        <v>2000</v>
      </c>
      <c r="Z167">
        <v>0.42000000000000004</v>
      </c>
      <c r="AA167">
        <v>0.7</v>
      </c>
      <c r="AB167">
        <v>0.14</v>
      </c>
      <c r="AC167">
        <v>31</v>
      </c>
    </row>
    <row r="168" spans="1:29" ht="15">
      <c r="A168">
        <v>2001</v>
      </c>
      <c r="B168">
        <v>0.89</v>
      </c>
      <c r="C168">
        <v>1.09</v>
      </c>
      <c r="D168">
        <v>0.69</v>
      </c>
      <c r="E168">
        <v>73</v>
      </c>
      <c r="G168">
        <v>2001</v>
      </c>
      <c r="H168">
        <v>0.8700000000000001</v>
      </c>
      <c r="I168">
        <v>1.06</v>
      </c>
      <c r="J168">
        <v>0.68</v>
      </c>
      <c r="K168">
        <v>81</v>
      </c>
      <c r="M168">
        <v>2001</v>
      </c>
      <c r="N168">
        <v>0.6</v>
      </c>
      <c r="O168">
        <v>0.79</v>
      </c>
      <c r="P168">
        <v>0.41</v>
      </c>
      <c r="Q168">
        <v>80</v>
      </c>
      <c r="S168">
        <v>2001</v>
      </c>
      <c r="T168">
        <v>0.58</v>
      </c>
      <c r="U168">
        <v>0.8</v>
      </c>
      <c r="V168">
        <v>0.36</v>
      </c>
      <c r="W168">
        <v>70</v>
      </c>
      <c r="Y168">
        <v>2001</v>
      </c>
      <c r="Z168">
        <v>0.66</v>
      </c>
      <c r="AA168">
        <v>0.89</v>
      </c>
      <c r="AB168">
        <v>0.43</v>
      </c>
      <c r="AC168">
        <v>47</v>
      </c>
    </row>
    <row r="169" spans="1:29" ht="15">
      <c r="A169">
        <v>2002</v>
      </c>
      <c r="B169">
        <v>1.23</v>
      </c>
      <c r="C169">
        <v>1.45</v>
      </c>
      <c r="D169">
        <v>1.01</v>
      </c>
      <c r="E169">
        <v>59</v>
      </c>
      <c r="G169">
        <v>2002</v>
      </c>
      <c r="H169">
        <v>1.3</v>
      </c>
      <c r="I169">
        <v>1.55</v>
      </c>
      <c r="J169">
        <v>1.05</v>
      </c>
      <c r="K169">
        <v>49</v>
      </c>
      <c r="M169">
        <v>2002</v>
      </c>
      <c r="N169">
        <v>1.0399999999999998</v>
      </c>
      <c r="O169">
        <v>1.27</v>
      </c>
      <c r="P169">
        <v>0.81</v>
      </c>
      <c r="Q169">
        <v>46</v>
      </c>
      <c r="S169">
        <v>2002</v>
      </c>
      <c r="T169">
        <v>1.0899999999999999</v>
      </c>
      <c r="U169">
        <v>1.38</v>
      </c>
      <c r="V169">
        <v>0.8</v>
      </c>
      <c r="W169">
        <v>38</v>
      </c>
      <c r="Y169">
        <v>2002</v>
      </c>
      <c r="Z169">
        <v>1.0599999999999998</v>
      </c>
      <c r="AA169">
        <v>1.37</v>
      </c>
      <c r="AB169">
        <v>0.75</v>
      </c>
      <c r="AC169">
        <v>28</v>
      </c>
    </row>
    <row r="170" spans="1:29" ht="15">
      <c r="A170">
        <v>2003</v>
      </c>
      <c r="B170">
        <v>0.8300000000000001</v>
      </c>
      <c r="C170">
        <v>1.03</v>
      </c>
      <c r="D170">
        <v>0.63</v>
      </c>
      <c r="E170">
        <v>68</v>
      </c>
      <c r="G170">
        <v>2003</v>
      </c>
      <c r="H170">
        <v>0.8999999999999999</v>
      </c>
      <c r="I170">
        <v>1.11</v>
      </c>
      <c r="J170">
        <v>0.69</v>
      </c>
      <c r="K170">
        <v>66</v>
      </c>
      <c r="M170">
        <v>2003</v>
      </c>
      <c r="N170">
        <v>0.56</v>
      </c>
      <c r="O170">
        <v>0.76</v>
      </c>
      <c r="P170">
        <v>0.36</v>
      </c>
      <c r="Q170">
        <v>70</v>
      </c>
      <c r="S170">
        <v>2003</v>
      </c>
      <c r="T170">
        <v>0.72</v>
      </c>
      <c r="U170">
        <v>0.95</v>
      </c>
      <c r="V170">
        <v>0.49</v>
      </c>
      <c r="W170">
        <v>60</v>
      </c>
      <c r="Y170">
        <v>2003</v>
      </c>
      <c r="Z170">
        <v>0.76</v>
      </c>
      <c r="AA170">
        <v>1.01</v>
      </c>
      <c r="AB170">
        <v>0.51</v>
      </c>
      <c r="AC170">
        <v>37</v>
      </c>
    </row>
    <row r="171" spans="1:29" ht="15">
      <c r="A171">
        <v>2004</v>
      </c>
      <c r="B171">
        <v>1.1</v>
      </c>
      <c r="C171">
        <v>1.31</v>
      </c>
      <c r="D171">
        <v>0.89</v>
      </c>
      <c r="E171">
        <v>67</v>
      </c>
      <c r="G171">
        <v>2004</v>
      </c>
      <c r="H171">
        <v>1.1</v>
      </c>
      <c r="I171">
        <v>1.31</v>
      </c>
      <c r="J171">
        <v>0.89</v>
      </c>
      <c r="K171">
        <v>65</v>
      </c>
      <c r="M171">
        <v>2004</v>
      </c>
      <c r="N171">
        <v>0.7000000000000001</v>
      </c>
      <c r="O171">
        <v>0.9</v>
      </c>
      <c r="P171">
        <v>0.5</v>
      </c>
      <c r="Q171">
        <v>68</v>
      </c>
      <c r="S171">
        <v>2004</v>
      </c>
      <c r="T171">
        <v>0.81</v>
      </c>
      <c r="U171">
        <v>1.03</v>
      </c>
      <c r="V171">
        <v>0.59</v>
      </c>
      <c r="W171">
        <v>63</v>
      </c>
      <c r="Y171">
        <v>2004</v>
      </c>
      <c r="Z171">
        <v>0.74</v>
      </c>
      <c r="AA171">
        <v>0.98</v>
      </c>
      <c r="AB171">
        <v>0.5</v>
      </c>
      <c r="AC171">
        <v>37</v>
      </c>
    </row>
    <row r="172" spans="1:29" ht="15">
      <c r="A172">
        <v>2005</v>
      </c>
      <c r="B172">
        <v>0.7000000000000001</v>
      </c>
      <c r="C172">
        <v>0.9</v>
      </c>
      <c r="D172">
        <v>0.5</v>
      </c>
      <c r="E172">
        <v>73</v>
      </c>
      <c r="G172">
        <v>2005</v>
      </c>
      <c r="H172">
        <v>0.7</v>
      </c>
      <c r="I172">
        <v>0.9</v>
      </c>
      <c r="J172">
        <v>0.5</v>
      </c>
      <c r="K172">
        <v>73</v>
      </c>
      <c r="M172">
        <v>2005</v>
      </c>
      <c r="N172">
        <v>0.49</v>
      </c>
      <c r="O172">
        <v>0.68</v>
      </c>
      <c r="P172">
        <v>0.3</v>
      </c>
      <c r="Q172">
        <v>77</v>
      </c>
      <c r="S172">
        <v>2005</v>
      </c>
      <c r="T172">
        <v>0.6</v>
      </c>
      <c r="U172">
        <v>0.81</v>
      </c>
      <c r="V172">
        <v>0.39</v>
      </c>
      <c r="W172">
        <v>69</v>
      </c>
      <c r="Y172">
        <v>2005</v>
      </c>
      <c r="Z172">
        <v>0.54</v>
      </c>
      <c r="AA172">
        <v>0.77</v>
      </c>
      <c r="AB172">
        <v>0.31</v>
      </c>
      <c r="AC172">
        <v>47</v>
      </c>
    </row>
    <row r="173" spans="1:29" ht="15">
      <c r="A173">
        <v>2006</v>
      </c>
      <c r="B173">
        <v>1.28</v>
      </c>
      <c r="C173">
        <v>1.48</v>
      </c>
      <c r="D173">
        <v>1.08</v>
      </c>
      <c r="E173">
        <v>72</v>
      </c>
      <c r="G173">
        <v>2006</v>
      </c>
      <c r="H173">
        <v>1.24</v>
      </c>
      <c r="I173">
        <v>1.44</v>
      </c>
      <c r="J173">
        <v>1.04</v>
      </c>
      <c r="K173">
        <v>74</v>
      </c>
      <c r="M173">
        <v>2006</v>
      </c>
      <c r="N173">
        <v>1.0199999999999998</v>
      </c>
      <c r="O173">
        <v>1.22</v>
      </c>
      <c r="P173">
        <v>0.82</v>
      </c>
      <c r="Q173">
        <v>75</v>
      </c>
      <c r="S173">
        <v>2006</v>
      </c>
      <c r="T173">
        <v>1.16</v>
      </c>
      <c r="U173">
        <v>1.38</v>
      </c>
      <c r="V173">
        <v>0.94</v>
      </c>
      <c r="W173">
        <v>65</v>
      </c>
      <c r="Y173">
        <v>2006</v>
      </c>
      <c r="Z173">
        <v>1.0899999999999999</v>
      </c>
      <c r="AA173">
        <v>1.32</v>
      </c>
      <c r="AB173">
        <v>0.86</v>
      </c>
      <c r="AC173">
        <v>47</v>
      </c>
    </row>
    <row r="174" spans="1:29" ht="15">
      <c r="A174">
        <v>2007</v>
      </c>
      <c r="B174">
        <v>1.58</v>
      </c>
      <c r="C174">
        <v>1.78</v>
      </c>
      <c r="D174">
        <v>1.38</v>
      </c>
      <c r="E174">
        <v>74</v>
      </c>
      <c r="G174">
        <v>2007</v>
      </c>
      <c r="H174">
        <v>1.52</v>
      </c>
      <c r="I174">
        <v>1.72</v>
      </c>
      <c r="J174">
        <v>1.32</v>
      </c>
      <c r="K174">
        <v>74</v>
      </c>
      <c r="M174">
        <v>2007</v>
      </c>
      <c r="N174">
        <v>1.15</v>
      </c>
      <c r="O174">
        <v>1.34</v>
      </c>
      <c r="P174">
        <v>0.96</v>
      </c>
      <c r="Q174">
        <v>81</v>
      </c>
      <c r="S174">
        <v>2007</v>
      </c>
      <c r="T174">
        <v>1.26</v>
      </c>
      <c r="U174">
        <v>1.47</v>
      </c>
      <c r="V174">
        <v>1.05</v>
      </c>
      <c r="W174">
        <v>69</v>
      </c>
      <c r="Y174">
        <v>2007</v>
      </c>
      <c r="Z174">
        <v>1.25</v>
      </c>
      <c r="AA174">
        <v>1.48</v>
      </c>
      <c r="AB174">
        <v>1.02</v>
      </c>
      <c r="AC174">
        <v>47</v>
      </c>
    </row>
    <row r="175" spans="1:29" ht="15">
      <c r="A175">
        <v>2008</v>
      </c>
      <c r="B175">
        <v>1.02</v>
      </c>
      <c r="C175">
        <v>1.22</v>
      </c>
      <c r="D175">
        <v>0.82</v>
      </c>
      <c r="E175">
        <v>73</v>
      </c>
      <c r="G175">
        <v>2008</v>
      </c>
      <c r="H175">
        <v>0.9299999999999999</v>
      </c>
      <c r="I175">
        <v>1.13</v>
      </c>
      <c r="J175">
        <v>0.73</v>
      </c>
      <c r="K175">
        <v>75</v>
      </c>
      <c r="M175">
        <v>2008</v>
      </c>
      <c r="N175">
        <v>0.58</v>
      </c>
      <c r="O175">
        <v>0.77</v>
      </c>
      <c r="P175">
        <v>0.39</v>
      </c>
      <c r="Q175">
        <v>80</v>
      </c>
      <c r="S175">
        <v>2008</v>
      </c>
      <c r="T175">
        <v>0.73</v>
      </c>
      <c r="U175">
        <v>0.95</v>
      </c>
      <c r="V175">
        <v>0.51</v>
      </c>
      <c r="W175">
        <v>69</v>
      </c>
      <c r="Y175">
        <v>2008</v>
      </c>
      <c r="Z175">
        <v>0.67</v>
      </c>
      <c r="AA175">
        <v>0.9</v>
      </c>
      <c r="AB175">
        <v>0.44</v>
      </c>
      <c r="AC175">
        <v>46</v>
      </c>
    </row>
    <row r="176" spans="1:29" ht="15">
      <c r="A176">
        <v>2009</v>
      </c>
      <c r="B176">
        <v>1.05</v>
      </c>
      <c r="C176">
        <v>1.25</v>
      </c>
      <c r="D176">
        <v>0.85</v>
      </c>
      <c r="E176">
        <v>73</v>
      </c>
      <c r="G176">
        <v>2009</v>
      </c>
      <c r="H176">
        <v>0.97</v>
      </c>
      <c r="I176">
        <v>1.17</v>
      </c>
      <c r="J176">
        <v>0.77</v>
      </c>
      <c r="K176">
        <v>72</v>
      </c>
      <c r="M176">
        <v>2009</v>
      </c>
      <c r="N176">
        <v>0.8200000000000001</v>
      </c>
      <c r="O176">
        <v>1.01</v>
      </c>
      <c r="P176">
        <v>0.63</v>
      </c>
      <c r="Q176">
        <v>80</v>
      </c>
      <c r="S176">
        <v>2009</v>
      </c>
      <c r="T176">
        <v>1.01</v>
      </c>
      <c r="U176">
        <v>1.23</v>
      </c>
      <c r="V176">
        <v>0.79</v>
      </c>
      <c r="W176">
        <v>67</v>
      </c>
      <c r="Y176">
        <v>2009</v>
      </c>
      <c r="Z176">
        <v>1.0699999999999998</v>
      </c>
      <c r="AA176">
        <v>1.3</v>
      </c>
      <c r="AB176">
        <v>0.84</v>
      </c>
      <c r="AC176">
        <v>47</v>
      </c>
    </row>
    <row r="177" spans="1:29" ht="15">
      <c r="A177">
        <v>2010</v>
      </c>
      <c r="B177">
        <v>0.7000000000000001</v>
      </c>
      <c r="C177">
        <v>0.9</v>
      </c>
      <c r="D177">
        <v>0.5</v>
      </c>
      <c r="E177">
        <v>73</v>
      </c>
      <c r="G177">
        <v>2010</v>
      </c>
      <c r="H177">
        <v>0.71</v>
      </c>
      <c r="I177">
        <v>0.91</v>
      </c>
      <c r="J177">
        <v>0.51</v>
      </c>
      <c r="K177">
        <v>75</v>
      </c>
      <c r="M177">
        <v>2010</v>
      </c>
      <c r="N177">
        <v>0.6</v>
      </c>
      <c r="O177">
        <v>0.79</v>
      </c>
      <c r="P177">
        <v>0.41</v>
      </c>
      <c r="Q177">
        <v>81</v>
      </c>
      <c r="S177">
        <v>2010</v>
      </c>
      <c r="T177">
        <v>0.72</v>
      </c>
      <c r="U177">
        <v>0.94</v>
      </c>
      <c r="V177">
        <v>0.5</v>
      </c>
      <c r="W177">
        <v>69</v>
      </c>
      <c r="Y177">
        <v>2010</v>
      </c>
      <c r="Z177">
        <v>0.8400000000000001</v>
      </c>
      <c r="AA177">
        <v>1.08</v>
      </c>
      <c r="AB177">
        <v>0.6</v>
      </c>
      <c r="AC177">
        <v>45</v>
      </c>
    </row>
    <row r="178" spans="1:29" ht="15">
      <c r="A178">
        <v>2011</v>
      </c>
      <c r="B178">
        <v>0.6000000000000001</v>
      </c>
      <c r="C178">
        <v>0.8</v>
      </c>
      <c r="D178">
        <v>0.4</v>
      </c>
      <c r="E178">
        <v>70</v>
      </c>
      <c r="G178">
        <v>2011</v>
      </c>
      <c r="H178">
        <v>0.47</v>
      </c>
      <c r="I178">
        <v>0.67</v>
      </c>
      <c r="J178">
        <v>0.27</v>
      </c>
      <c r="K178">
        <v>74</v>
      </c>
      <c r="M178">
        <v>2011</v>
      </c>
      <c r="N178">
        <v>0.28</v>
      </c>
      <c r="O178">
        <v>0.47</v>
      </c>
      <c r="P178">
        <v>0.09</v>
      </c>
      <c r="Q178">
        <v>77</v>
      </c>
      <c r="S178">
        <v>2011</v>
      </c>
      <c r="T178">
        <v>0.45000000000000007</v>
      </c>
      <c r="U178">
        <v>0.68</v>
      </c>
      <c r="V178">
        <v>0.22</v>
      </c>
      <c r="W178">
        <v>66</v>
      </c>
      <c r="Y178">
        <v>2011</v>
      </c>
      <c r="Z178">
        <v>0.49</v>
      </c>
      <c r="AA178">
        <v>0.73</v>
      </c>
      <c r="AB178">
        <v>0.25</v>
      </c>
      <c r="AC178">
        <v>46</v>
      </c>
    </row>
    <row r="179" spans="1:29" ht="15">
      <c r="A179">
        <v>2012</v>
      </c>
      <c r="B179">
        <v>0.35</v>
      </c>
      <c r="C179">
        <v>0.55</v>
      </c>
      <c r="D179">
        <v>0.15</v>
      </c>
      <c r="E179">
        <v>72</v>
      </c>
      <c r="G179">
        <v>2012</v>
      </c>
      <c r="H179">
        <v>0.35</v>
      </c>
      <c r="I179">
        <v>0.55</v>
      </c>
      <c r="J179">
        <v>0.15</v>
      </c>
      <c r="K179">
        <v>70</v>
      </c>
      <c r="M179">
        <v>2012</v>
      </c>
      <c r="N179">
        <v>0.26</v>
      </c>
      <c r="O179">
        <v>0.45</v>
      </c>
      <c r="P179">
        <v>0.07</v>
      </c>
      <c r="Q179">
        <v>81</v>
      </c>
      <c r="S179">
        <v>2012</v>
      </c>
      <c r="T179">
        <v>0.21000000000000002</v>
      </c>
      <c r="U179">
        <v>0.43</v>
      </c>
      <c r="V179">
        <v>-0.01</v>
      </c>
      <c r="W179">
        <v>69</v>
      </c>
      <c r="Y179">
        <v>2012</v>
      </c>
      <c r="Z179">
        <v>0.28</v>
      </c>
      <c r="AA179">
        <v>0.52</v>
      </c>
      <c r="AB179">
        <v>0.04</v>
      </c>
      <c r="AC179">
        <v>46</v>
      </c>
    </row>
    <row r="180" spans="1:29" ht="15">
      <c r="A180">
        <v>2013</v>
      </c>
      <c r="B180">
        <v>1.04</v>
      </c>
      <c r="C180">
        <v>1.24</v>
      </c>
      <c r="D180">
        <v>0.84</v>
      </c>
      <c r="E180">
        <v>71</v>
      </c>
      <c r="G180">
        <v>2013</v>
      </c>
      <c r="H180">
        <v>1.06</v>
      </c>
      <c r="I180">
        <v>1.26</v>
      </c>
      <c r="J180">
        <v>0.86</v>
      </c>
      <c r="K180">
        <v>70</v>
      </c>
      <c r="M180">
        <v>2013</v>
      </c>
      <c r="N180">
        <v>0.8200000000000001</v>
      </c>
      <c r="O180">
        <v>1.01</v>
      </c>
      <c r="P180">
        <v>0.63</v>
      </c>
      <c r="Q180">
        <v>78</v>
      </c>
      <c r="S180">
        <v>2013</v>
      </c>
      <c r="T180">
        <v>0.8200000000000001</v>
      </c>
      <c r="U180">
        <v>1.04</v>
      </c>
      <c r="V180">
        <v>0.6</v>
      </c>
      <c r="W180">
        <v>65</v>
      </c>
      <c r="Y180">
        <v>2013</v>
      </c>
      <c r="Z180">
        <v>0.9</v>
      </c>
      <c r="AA180">
        <v>1.13</v>
      </c>
      <c r="AB180">
        <v>0.67</v>
      </c>
      <c r="AC180">
        <v>45</v>
      </c>
    </row>
    <row r="181" spans="1:29" ht="15">
      <c r="A181">
        <v>2014</v>
      </c>
      <c r="B181">
        <v>0.8300000000000001</v>
      </c>
      <c r="C181">
        <v>1.08</v>
      </c>
      <c r="D181">
        <v>0.58</v>
      </c>
      <c r="E181">
        <v>44</v>
      </c>
      <c r="G181">
        <v>2014</v>
      </c>
      <c r="H181">
        <v>0.8999999999999999</v>
      </c>
      <c r="I181">
        <v>1.16</v>
      </c>
      <c r="J181">
        <v>0.64</v>
      </c>
      <c r="K181">
        <v>43</v>
      </c>
      <c r="M181">
        <v>2014</v>
      </c>
      <c r="N181">
        <v>0.76</v>
      </c>
      <c r="O181">
        <v>0.99</v>
      </c>
      <c r="P181">
        <v>0.53</v>
      </c>
      <c r="Q181">
        <v>44</v>
      </c>
      <c r="S181">
        <v>2014</v>
      </c>
      <c r="T181">
        <v>0.81</v>
      </c>
      <c r="U181">
        <v>1.12</v>
      </c>
      <c r="V181">
        <v>0.5</v>
      </c>
      <c r="W181">
        <v>34</v>
      </c>
      <c r="Y181">
        <v>2014</v>
      </c>
      <c r="Z181">
        <v>0.9500000000000001</v>
      </c>
      <c r="AA181">
        <v>1.27</v>
      </c>
      <c r="AB181">
        <v>0.63</v>
      </c>
      <c r="AC181">
        <v>27</v>
      </c>
    </row>
    <row r="182" spans="1:29" ht="15">
      <c r="A182">
        <v>2015</v>
      </c>
      <c r="B182">
        <v>1.21</v>
      </c>
      <c r="C182">
        <v>1.44</v>
      </c>
      <c r="D182">
        <v>0.98</v>
      </c>
      <c r="E182">
        <v>50</v>
      </c>
      <c r="G182">
        <v>2015</v>
      </c>
      <c r="H182">
        <v>1.25</v>
      </c>
      <c r="I182">
        <v>1.51</v>
      </c>
      <c r="J182">
        <v>0.99</v>
      </c>
      <c r="K182">
        <v>44</v>
      </c>
      <c r="M182">
        <v>2015</v>
      </c>
      <c r="N182">
        <v>1.0499999999999998</v>
      </c>
      <c r="O182">
        <v>1.28</v>
      </c>
      <c r="P182">
        <v>0.82</v>
      </c>
      <c r="Q182">
        <v>44</v>
      </c>
      <c r="S182">
        <v>2015</v>
      </c>
      <c r="T182">
        <v>0.9800000000000001</v>
      </c>
      <c r="U182">
        <v>1.28</v>
      </c>
      <c r="V182">
        <v>0.68</v>
      </c>
      <c r="W182">
        <v>34</v>
      </c>
      <c r="Y182">
        <v>2015</v>
      </c>
      <c r="Z182">
        <v>1.18</v>
      </c>
      <c r="AA182">
        <v>1.49</v>
      </c>
      <c r="AB182">
        <v>0.87</v>
      </c>
      <c r="AC182">
        <v>28</v>
      </c>
    </row>
    <row r="183" spans="1:29" ht="15">
      <c r="A183">
        <v>2016</v>
      </c>
      <c r="B183">
        <v>1.1500000000000001</v>
      </c>
      <c r="C183">
        <v>1.39</v>
      </c>
      <c r="D183">
        <v>0.91</v>
      </c>
      <c r="E183">
        <v>46</v>
      </c>
      <c r="G183">
        <v>2016</v>
      </c>
      <c r="H183">
        <v>1.1</v>
      </c>
      <c r="I183">
        <v>1.36</v>
      </c>
      <c r="J183">
        <v>0.84</v>
      </c>
      <c r="K183">
        <v>44</v>
      </c>
      <c r="M183">
        <v>2016</v>
      </c>
      <c r="N183">
        <v>1.01</v>
      </c>
      <c r="O183">
        <v>1.24</v>
      </c>
      <c r="P183">
        <v>0.78</v>
      </c>
      <c r="Q183">
        <v>44</v>
      </c>
      <c r="S183">
        <v>2016</v>
      </c>
      <c r="T183">
        <v>0.84</v>
      </c>
      <c r="U183">
        <v>1.14</v>
      </c>
      <c r="V183">
        <v>0.54</v>
      </c>
      <c r="W183">
        <v>35</v>
      </c>
      <c r="Y183">
        <v>2016</v>
      </c>
      <c r="Z183">
        <v>1.3199999999999998</v>
      </c>
      <c r="AA183">
        <v>1.63</v>
      </c>
      <c r="AB183">
        <v>1.01</v>
      </c>
      <c r="AC183">
        <v>28</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Q183"/>
  <sheetViews>
    <sheetView zoomScalePageLayoutView="0" workbookViewId="0" topLeftCell="A1">
      <selection activeCell="A1" sqref="A1"/>
    </sheetView>
  </sheetViews>
  <sheetFormatPr defaultColWidth="9.140625" defaultRowHeight="15"/>
  <sheetData>
    <row r="1" ht="15">
      <c r="A1" t="s">
        <v>967</v>
      </c>
    </row>
    <row r="2" spans="1:8" ht="15">
      <c r="A2" s="1" t="s">
        <v>975</v>
      </c>
      <c r="H2" s="1"/>
    </row>
    <row r="3" spans="1:8" ht="15">
      <c r="A3" s="1" t="s">
        <v>976</v>
      </c>
      <c r="H3" s="1"/>
    </row>
    <row r="5" spans="1:14" ht="15">
      <c r="A5" s="3" t="s">
        <v>1034</v>
      </c>
      <c r="H5" s="3" t="s">
        <v>1035</v>
      </c>
      <c r="N5" s="3" t="s">
        <v>1031</v>
      </c>
    </row>
    <row r="7" spans="1:17" ht="15">
      <c r="A7" t="s">
        <v>0</v>
      </c>
      <c r="B7" t="s">
        <v>2</v>
      </c>
      <c r="C7" s="1" t="s">
        <v>3</v>
      </c>
      <c r="D7" s="1" t="s">
        <v>4</v>
      </c>
      <c r="E7" t="s">
        <v>1</v>
      </c>
      <c r="F7" t="s">
        <v>977</v>
      </c>
      <c r="H7" t="s">
        <v>0</v>
      </c>
      <c r="I7" t="s">
        <v>2</v>
      </c>
      <c r="J7" s="1" t="s">
        <v>3</v>
      </c>
      <c r="K7" s="1" t="s">
        <v>4</v>
      </c>
      <c r="L7" t="s">
        <v>1</v>
      </c>
      <c r="N7" t="s">
        <v>0</v>
      </c>
      <c r="O7" t="s">
        <v>2</v>
      </c>
      <c r="P7" t="s">
        <v>1</v>
      </c>
      <c r="Q7" t="s">
        <v>977</v>
      </c>
    </row>
    <row r="8" spans="1:17" ht="15">
      <c r="A8">
        <v>1841</v>
      </c>
      <c r="B8">
        <v>-1.38</v>
      </c>
      <c r="C8">
        <v>0.24599999999999989</v>
      </c>
      <c r="D8">
        <v>-3.006</v>
      </c>
      <c r="E8">
        <v>1</v>
      </c>
      <c r="F8" s="4">
        <v>1</v>
      </c>
      <c r="H8">
        <v>1841</v>
      </c>
      <c r="N8">
        <v>1841</v>
      </c>
      <c r="O8">
        <v>-1.16</v>
      </c>
      <c r="P8">
        <v>1</v>
      </c>
      <c r="Q8" s="4">
        <v>1</v>
      </c>
    </row>
    <row r="9" spans="1:17" ht="15">
      <c r="A9">
        <v>1842</v>
      </c>
      <c r="B9">
        <v>-0.10000000000000003</v>
      </c>
      <c r="C9">
        <v>1.5259999999999998</v>
      </c>
      <c r="D9">
        <v>-1.726</v>
      </c>
      <c r="E9">
        <v>1</v>
      </c>
      <c r="F9" s="4">
        <v>1</v>
      </c>
      <c r="H9">
        <v>1842</v>
      </c>
      <c r="N9">
        <v>1842</v>
      </c>
      <c r="O9">
        <v>0.12000000000000002</v>
      </c>
      <c r="P9">
        <v>1</v>
      </c>
      <c r="Q9" s="4">
        <v>1</v>
      </c>
    </row>
    <row r="10" spans="1:17" ht="15">
      <c r="A10">
        <v>1843</v>
      </c>
      <c r="B10">
        <v>0.02999999999999997</v>
      </c>
      <c r="C10">
        <v>1.6559999999999997</v>
      </c>
      <c r="D10">
        <v>-1.596</v>
      </c>
      <c r="E10">
        <v>1</v>
      </c>
      <c r="F10" s="4">
        <v>1</v>
      </c>
      <c r="H10">
        <v>1843</v>
      </c>
      <c r="N10">
        <v>1843</v>
      </c>
      <c r="O10">
        <v>0.25</v>
      </c>
      <c r="P10">
        <v>1</v>
      </c>
      <c r="Q10" s="4">
        <v>1</v>
      </c>
    </row>
    <row r="11" spans="1:17" ht="15">
      <c r="A11">
        <v>1844</v>
      </c>
      <c r="B11">
        <v>0.27999999999999997</v>
      </c>
      <c r="C11">
        <v>1.9059999999999997</v>
      </c>
      <c r="D11">
        <v>-1.346</v>
      </c>
      <c r="E11">
        <v>1</v>
      </c>
      <c r="F11" s="4">
        <v>1</v>
      </c>
      <c r="H11">
        <v>1844</v>
      </c>
      <c r="N11">
        <v>1844</v>
      </c>
      <c r="O11">
        <v>0.5</v>
      </c>
      <c r="P11">
        <v>1</v>
      </c>
      <c r="Q11" s="4">
        <v>1</v>
      </c>
    </row>
    <row r="12" spans="1:17" ht="15">
      <c r="A12">
        <v>1845</v>
      </c>
      <c r="B12">
        <v>0.09999999999999998</v>
      </c>
      <c r="C12">
        <v>1.726</v>
      </c>
      <c r="D12">
        <v>-1.5259999999999998</v>
      </c>
      <c r="E12">
        <v>1</v>
      </c>
      <c r="F12" s="4">
        <v>1</v>
      </c>
      <c r="H12">
        <v>1845</v>
      </c>
      <c r="N12">
        <v>1845</v>
      </c>
      <c r="O12">
        <v>0.32000000000000006</v>
      </c>
      <c r="P12">
        <v>1</v>
      </c>
      <c r="Q12" s="4">
        <v>1</v>
      </c>
    </row>
    <row r="13" spans="1:17" ht="15">
      <c r="A13">
        <v>1846</v>
      </c>
      <c r="B13">
        <v>0.63</v>
      </c>
      <c r="C13">
        <v>2.256</v>
      </c>
      <c r="D13">
        <v>-0.9959999999999999</v>
      </c>
      <c r="E13">
        <v>1</v>
      </c>
      <c r="F13" s="4">
        <v>1</v>
      </c>
      <c r="H13">
        <v>1846</v>
      </c>
      <c r="N13">
        <v>1846</v>
      </c>
      <c r="O13">
        <v>0.8500000000000001</v>
      </c>
      <c r="P13">
        <v>1</v>
      </c>
      <c r="Q13" s="4">
        <v>1</v>
      </c>
    </row>
    <row r="14" spans="1:17" ht="15">
      <c r="A14">
        <v>1847</v>
      </c>
      <c r="B14">
        <v>0.29999999999999993</v>
      </c>
      <c r="C14">
        <v>1.5459999999999998</v>
      </c>
      <c r="D14">
        <v>-0.9460000000000001</v>
      </c>
      <c r="E14">
        <v>2</v>
      </c>
      <c r="F14" s="4">
        <v>1</v>
      </c>
      <c r="H14">
        <v>1847</v>
      </c>
      <c r="N14">
        <v>1847</v>
      </c>
      <c r="O14">
        <v>0.53</v>
      </c>
      <c r="P14">
        <v>2</v>
      </c>
      <c r="Q14" s="4">
        <v>1</v>
      </c>
    </row>
    <row r="15" spans="1:17" ht="15">
      <c r="A15">
        <v>1848</v>
      </c>
      <c r="B15">
        <v>-0.41000000000000003</v>
      </c>
      <c r="C15">
        <v>0.836</v>
      </c>
      <c r="D15">
        <v>-1.6560000000000001</v>
      </c>
      <c r="E15">
        <v>2</v>
      </c>
      <c r="F15" s="4">
        <v>1</v>
      </c>
      <c r="H15">
        <v>1848</v>
      </c>
      <c r="N15">
        <v>1848</v>
      </c>
      <c r="O15">
        <v>-0.18999999999999997</v>
      </c>
      <c r="P15">
        <v>2</v>
      </c>
      <c r="Q15" s="4">
        <v>1</v>
      </c>
    </row>
    <row r="16" spans="1:17" ht="15">
      <c r="A16">
        <v>1849</v>
      </c>
      <c r="B16">
        <v>-0.12000000000000002</v>
      </c>
      <c r="C16">
        <v>1.126</v>
      </c>
      <c r="D16">
        <v>-1.366</v>
      </c>
      <c r="E16">
        <v>2</v>
      </c>
      <c r="F16" s="4">
        <v>1</v>
      </c>
      <c r="H16">
        <v>1849</v>
      </c>
      <c r="N16">
        <v>1849</v>
      </c>
      <c r="O16">
        <v>0.1</v>
      </c>
      <c r="P16">
        <v>2</v>
      </c>
      <c r="Q16" s="4">
        <v>1</v>
      </c>
    </row>
    <row r="17" spans="1:17" ht="15">
      <c r="A17">
        <v>1850</v>
      </c>
      <c r="B17">
        <v>-0.36</v>
      </c>
      <c r="C17">
        <v>0.886</v>
      </c>
      <c r="D17">
        <v>-1.6059999999999999</v>
      </c>
      <c r="E17">
        <v>2</v>
      </c>
      <c r="F17" s="4">
        <v>1</v>
      </c>
      <c r="H17">
        <v>1850</v>
      </c>
      <c r="N17">
        <v>1850</v>
      </c>
      <c r="O17">
        <v>-0.13999999999999999</v>
      </c>
      <c r="P17">
        <v>2</v>
      </c>
      <c r="Q17" s="4">
        <v>1</v>
      </c>
    </row>
    <row r="18" spans="1:17" ht="15">
      <c r="A18">
        <v>1851</v>
      </c>
      <c r="B18">
        <v>-0.75</v>
      </c>
      <c r="C18">
        <v>0.496</v>
      </c>
      <c r="D18">
        <v>-1.996</v>
      </c>
      <c r="E18">
        <v>2</v>
      </c>
      <c r="F18" s="4">
        <v>1</v>
      </c>
      <c r="H18">
        <v>1851</v>
      </c>
      <c r="N18">
        <v>1851</v>
      </c>
      <c r="O18">
        <v>-0.5299999999999999</v>
      </c>
      <c r="P18">
        <v>2</v>
      </c>
      <c r="Q18" s="4">
        <v>1</v>
      </c>
    </row>
    <row r="19" spans="1:17" ht="15">
      <c r="A19">
        <v>1852</v>
      </c>
      <c r="B19">
        <v>-0.47</v>
      </c>
      <c r="C19">
        <v>0.776</v>
      </c>
      <c r="D19">
        <v>-1.7159999999999997</v>
      </c>
      <c r="E19">
        <v>2</v>
      </c>
      <c r="F19" s="4">
        <v>1</v>
      </c>
      <c r="H19">
        <v>1852</v>
      </c>
      <c r="N19">
        <v>1852</v>
      </c>
      <c r="O19">
        <v>-0.24999999999999997</v>
      </c>
      <c r="P19">
        <v>2</v>
      </c>
      <c r="Q19" s="4">
        <v>1</v>
      </c>
    </row>
    <row r="20" spans="1:17" ht="15">
      <c r="A20">
        <v>1853</v>
      </c>
      <c r="B20">
        <v>0.13</v>
      </c>
      <c r="C20">
        <v>0.9920000000000001</v>
      </c>
      <c r="D20">
        <v>-0.732</v>
      </c>
      <c r="E20">
        <v>3</v>
      </c>
      <c r="F20" s="4">
        <v>1</v>
      </c>
      <c r="H20">
        <v>1853</v>
      </c>
      <c r="N20">
        <v>1853</v>
      </c>
      <c r="O20">
        <v>0.31000000000000005</v>
      </c>
      <c r="P20">
        <v>3</v>
      </c>
      <c r="Q20" s="4">
        <v>1</v>
      </c>
    </row>
    <row r="21" spans="1:17" ht="15">
      <c r="A21">
        <v>1854</v>
      </c>
      <c r="B21">
        <v>0.22999999999999998</v>
      </c>
      <c r="C21">
        <v>1.476</v>
      </c>
      <c r="D21">
        <v>-1.016</v>
      </c>
      <c r="E21">
        <v>2</v>
      </c>
      <c r="F21" s="4">
        <v>1</v>
      </c>
      <c r="H21">
        <v>1854</v>
      </c>
      <c r="N21">
        <v>1854</v>
      </c>
      <c r="O21">
        <v>0.49</v>
      </c>
      <c r="P21">
        <v>3</v>
      </c>
      <c r="Q21" s="4">
        <v>1</v>
      </c>
    </row>
    <row r="22" spans="1:17" ht="15">
      <c r="A22">
        <v>1855</v>
      </c>
      <c r="B22">
        <v>0.06999999999999998</v>
      </c>
      <c r="C22">
        <v>0.932</v>
      </c>
      <c r="D22">
        <v>-0.792</v>
      </c>
      <c r="E22">
        <v>3</v>
      </c>
      <c r="F22" s="4">
        <v>1</v>
      </c>
      <c r="H22">
        <v>1855</v>
      </c>
      <c r="N22">
        <v>1855</v>
      </c>
      <c r="O22">
        <v>0.25</v>
      </c>
      <c r="P22">
        <v>3</v>
      </c>
      <c r="Q22" s="4">
        <v>1</v>
      </c>
    </row>
    <row r="23" spans="1:17" ht="15">
      <c r="A23">
        <v>1856</v>
      </c>
      <c r="B23">
        <v>-0.54</v>
      </c>
      <c r="C23">
        <v>0.472</v>
      </c>
      <c r="D23">
        <v>-1.552</v>
      </c>
      <c r="E23">
        <v>2</v>
      </c>
      <c r="F23" s="4">
        <v>1</v>
      </c>
      <c r="H23">
        <v>1856</v>
      </c>
      <c r="N23">
        <v>1856</v>
      </c>
      <c r="O23">
        <v>-0.38</v>
      </c>
      <c r="P23">
        <v>2</v>
      </c>
      <c r="Q23" s="4">
        <v>1</v>
      </c>
    </row>
    <row r="24" spans="1:17" ht="15">
      <c r="A24">
        <v>1857</v>
      </c>
      <c r="B24">
        <v>0.38</v>
      </c>
      <c r="C24">
        <v>2.2520000000000002</v>
      </c>
      <c r="D24">
        <v>-1.492</v>
      </c>
      <c r="E24">
        <v>1</v>
      </c>
      <c r="F24" s="4">
        <v>1</v>
      </c>
      <c r="H24">
        <v>1857</v>
      </c>
      <c r="N24">
        <v>1857</v>
      </c>
      <c r="O24">
        <v>0.6000000000000001</v>
      </c>
      <c r="P24">
        <v>1</v>
      </c>
      <c r="Q24" s="4">
        <v>1</v>
      </c>
    </row>
    <row r="25" spans="1:17" ht="15">
      <c r="A25">
        <v>1858</v>
      </c>
      <c r="B25">
        <v>-0.36</v>
      </c>
      <c r="C25">
        <v>1.512</v>
      </c>
      <c r="D25">
        <v>-2.2319999999999998</v>
      </c>
      <c r="E25">
        <v>1</v>
      </c>
      <c r="F25" s="4">
        <v>1</v>
      </c>
      <c r="H25">
        <v>1858</v>
      </c>
      <c r="N25">
        <v>1858</v>
      </c>
      <c r="O25">
        <v>-0.13999999999999999</v>
      </c>
      <c r="P25">
        <v>1</v>
      </c>
      <c r="Q25" s="4">
        <v>1</v>
      </c>
    </row>
    <row r="26" spans="1:17" ht="15">
      <c r="A26">
        <v>1859</v>
      </c>
      <c r="B26">
        <v>-0.28</v>
      </c>
      <c r="C26">
        <v>1.592</v>
      </c>
      <c r="D26">
        <v>-2.1520000000000006</v>
      </c>
      <c r="E26">
        <v>1</v>
      </c>
      <c r="F26" s="4">
        <v>1</v>
      </c>
      <c r="H26">
        <v>1859</v>
      </c>
      <c r="N26">
        <v>1859</v>
      </c>
      <c r="O26">
        <v>-0.05999999999999997</v>
      </c>
      <c r="P26">
        <v>1</v>
      </c>
      <c r="Q26" s="4">
        <v>1</v>
      </c>
    </row>
    <row r="27" spans="1:17" ht="15">
      <c r="A27">
        <v>1860</v>
      </c>
      <c r="B27">
        <v>-0.58</v>
      </c>
      <c r="C27">
        <v>0.28200000000000003</v>
      </c>
      <c r="D27">
        <v>-1.4419999999999997</v>
      </c>
      <c r="E27">
        <v>3</v>
      </c>
      <c r="F27" s="4">
        <v>1</v>
      </c>
      <c r="H27">
        <v>1860</v>
      </c>
      <c r="N27">
        <v>1860</v>
      </c>
      <c r="O27">
        <v>-0.4</v>
      </c>
      <c r="P27">
        <v>3</v>
      </c>
      <c r="Q27" s="4">
        <v>1</v>
      </c>
    </row>
    <row r="28" spans="1:17" ht="15">
      <c r="A28">
        <v>1861</v>
      </c>
      <c r="B28">
        <v>-0.45999999999999996</v>
      </c>
      <c r="C28">
        <v>0.402</v>
      </c>
      <c r="D28">
        <v>-1.322</v>
      </c>
      <c r="E28">
        <v>3</v>
      </c>
      <c r="F28" s="4">
        <v>1</v>
      </c>
      <c r="H28">
        <v>1861</v>
      </c>
      <c r="N28">
        <v>1861</v>
      </c>
      <c r="O28">
        <v>-0.28</v>
      </c>
      <c r="P28">
        <v>3</v>
      </c>
      <c r="Q28" s="4">
        <v>1</v>
      </c>
    </row>
    <row r="29" spans="1:17" ht="15">
      <c r="A29">
        <v>1862</v>
      </c>
      <c r="B29">
        <v>-1.58</v>
      </c>
      <c r="C29">
        <v>0.29200000000000015</v>
      </c>
      <c r="D29">
        <v>-3.4520000000000004</v>
      </c>
      <c r="E29">
        <v>1</v>
      </c>
      <c r="F29" s="4">
        <v>1</v>
      </c>
      <c r="H29">
        <v>1862</v>
      </c>
      <c r="N29">
        <v>1862</v>
      </c>
      <c r="O29">
        <v>-1.3599999999999999</v>
      </c>
      <c r="P29">
        <v>1</v>
      </c>
      <c r="Q29" s="4">
        <v>1</v>
      </c>
    </row>
    <row r="30" spans="1:17" ht="15">
      <c r="A30">
        <v>1863</v>
      </c>
      <c r="B30">
        <v>-0.91</v>
      </c>
      <c r="C30">
        <v>0.9620000000000001</v>
      </c>
      <c r="D30">
        <v>-2.7820000000000005</v>
      </c>
      <c r="E30">
        <v>1</v>
      </c>
      <c r="F30" s="4">
        <v>1</v>
      </c>
      <c r="H30">
        <v>1863</v>
      </c>
      <c r="N30">
        <v>1863</v>
      </c>
      <c r="O30">
        <v>-0.69</v>
      </c>
      <c r="P30">
        <v>1</v>
      </c>
      <c r="Q30" s="4">
        <v>1</v>
      </c>
    </row>
    <row r="31" spans="1:17" ht="15">
      <c r="A31">
        <v>1864</v>
      </c>
      <c r="B31">
        <v>-1.23</v>
      </c>
      <c r="C31">
        <v>0.642</v>
      </c>
      <c r="D31">
        <v>-3.102</v>
      </c>
      <c r="E31">
        <v>1</v>
      </c>
      <c r="F31" s="4">
        <v>1</v>
      </c>
      <c r="H31">
        <v>1864</v>
      </c>
      <c r="N31">
        <v>1864</v>
      </c>
      <c r="O31">
        <v>-1.01</v>
      </c>
      <c r="P31">
        <v>1</v>
      </c>
      <c r="Q31" s="4">
        <v>1</v>
      </c>
    </row>
    <row r="32" spans="1:17" ht="15">
      <c r="A32">
        <v>1865</v>
      </c>
      <c r="F32" s="4"/>
      <c r="H32">
        <v>1865</v>
      </c>
      <c r="N32">
        <v>1865</v>
      </c>
      <c r="O32">
        <v>1.05</v>
      </c>
      <c r="P32">
        <v>1</v>
      </c>
      <c r="Q32" s="4">
        <v>1</v>
      </c>
    </row>
    <row r="33" spans="1:17" ht="15">
      <c r="A33">
        <v>1866</v>
      </c>
      <c r="B33">
        <v>0.08999999999999997</v>
      </c>
      <c r="C33">
        <v>1.004</v>
      </c>
      <c r="D33">
        <v>-0.8240000000000001</v>
      </c>
      <c r="E33">
        <v>1</v>
      </c>
      <c r="F33" s="4">
        <v>1</v>
      </c>
      <c r="H33">
        <v>1866</v>
      </c>
      <c r="N33">
        <v>1866</v>
      </c>
      <c r="O33">
        <v>0.21000000000000005</v>
      </c>
      <c r="P33">
        <v>1</v>
      </c>
      <c r="Q33" s="4">
        <v>1</v>
      </c>
    </row>
    <row r="34" spans="1:17" ht="15">
      <c r="A34">
        <v>1867</v>
      </c>
      <c r="F34" s="4"/>
      <c r="H34">
        <v>1867</v>
      </c>
      <c r="N34">
        <v>1867</v>
      </c>
      <c r="P34">
        <v>0</v>
      </c>
      <c r="Q34" s="4"/>
    </row>
    <row r="35" spans="1:17" ht="15">
      <c r="A35">
        <v>1868</v>
      </c>
      <c r="B35">
        <v>0.8</v>
      </c>
      <c r="C35">
        <v>1.714</v>
      </c>
      <c r="D35">
        <v>-0.11399999999999999</v>
      </c>
      <c r="E35">
        <v>1</v>
      </c>
      <c r="F35" s="4">
        <v>1</v>
      </c>
      <c r="H35">
        <v>1868</v>
      </c>
      <c r="N35">
        <v>1868</v>
      </c>
      <c r="O35">
        <v>0.94</v>
      </c>
      <c r="P35">
        <v>1</v>
      </c>
      <c r="Q35" s="4">
        <v>1</v>
      </c>
    </row>
    <row r="36" spans="1:17" ht="15">
      <c r="A36">
        <v>1869</v>
      </c>
      <c r="B36">
        <v>0.4600000000000001</v>
      </c>
      <c r="C36">
        <v>1.358</v>
      </c>
      <c r="D36">
        <v>-0.43800000000000006</v>
      </c>
      <c r="E36">
        <v>2</v>
      </c>
      <c r="F36" s="4">
        <v>1</v>
      </c>
      <c r="H36">
        <v>1869</v>
      </c>
      <c r="N36">
        <v>1869</v>
      </c>
      <c r="O36">
        <v>0.6200000000000001</v>
      </c>
      <c r="P36">
        <v>2</v>
      </c>
      <c r="Q36" s="4">
        <v>1</v>
      </c>
    </row>
    <row r="37" spans="1:17" ht="15">
      <c r="A37">
        <v>1870</v>
      </c>
      <c r="B37">
        <v>0.32999999999999996</v>
      </c>
      <c r="C37">
        <v>1.2280000000000002</v>
      </c>
      <c r="D37">
        <v>-0.5680000000000001</v>
      </c>
      <c r="E37">
        <v>2</v>
      </c>
      <c r="F37" s="4">
        <v>1</v>
      </c>
      <c r="H37">
        <v>1870</v>
      </c>
      <c r="N37">
        <v>1870</v>
      </c>
      <c r="O37">
        <v>0.5</v>
      </c>
      <c r="P37">
        <v>2</v>
      </c>
      <c r="Q37" s="4">
        <v>1</v>
      </c>
    </row>
    <row r="38" spans="1:17" ht="15">
      <c r="A38">
        <v>1871</v>
      </c>
      <c r="B38">
        <v>0.06</v>
      </c>
      <c r="C38">
        <v>0.9219999999999998</v>
      </c>
      <c r="D38">
        <v>-0.802</v>
      </c>
      <c r="E38">
        <v>3</v>
      </c>
      <c r="F38" s="4">
        <v>1</v>
      </c>
      <c r="H38">
        <v>1871</v>
      </c>
      <c r="N38">
        <v>1871</v>
      </c>
      <c r="O38">
        <v>0.25</v>
      </c>
      <c r="P38">
        <v>3</v>
      </c>
      <c r="Q38" s="4">
        <v>1</v>
      </c>
    </row>
    <row r="39" spans="1:17" ht="15">
      <c r="A39">
        <v>1872</v>
      </c>
      <c r="B39">
        <v>0</v>
      </c>
      <c r="C39">
        <v>0.862</v>
      </c>
      <c r="D39">
        <v>-0.862</v>
      </c>
      <c r="E39">
        <v>3</v>
      </c>
      <c r="F39" s="4">
        <v>1</v>
      </c>
      <c r="H39">
        <v>1872</v>
      </c>
      <c r="N39">
        <v>1872</v>
      </c>
      <c r="O39">
        <v>0.18000000000000002</v>
      </c>
      <c r="P39">
        <v>3</v>
      </c>
      <c r="Q39" s="4">
        <v>1</v>
      </c>
    </row>
    <row r="40" spans="1:17" ht="15">
      <c r="A40">
        <v>1873</v>
      </c>
      <c r="B40">
        <v>-0.16000000000000003</v>
      </c>
      <c r="C40">
        <v>0.5579999999999999</v>
      </c>
      <c r="D40">
        <v>-0.878</v>
      </c>
      <c r="E40">
        <v>4</v>
      </c>
      <c r="F40" s="4">
        <v>1</v>
      </c>
      <c r="H40">
        <v>1873</v>
      </c>
      <c r="N40">
        <v>1873</v>
      </c>
      <c r="O40">
        <v>-0.02999999999999997</v>
      </c>
      <c r="P40">
        <v>3</v>
      </c>
      <c r="Q40" s="4">
        <v>1</v>
      </c>
    </row>
    <row r="41" spans="1:17" ht="15">
      <c r="A41">
        <v>1874</v>
      </c>
      <c r="B41">
        <v>-0.02000000000000003</v>
      </c>
      <c r="C41">
        <v>0.698</v>
      </c>
      <c r="D41">
        <v>-0.738</v>
      </c>
      <c r="E41">
        <v>4</v>
      </c>
      <c r="F41" s="4">
        <v>1</v>
      </c>
      <c r="H41">
        <v>1874</v>
      </c>
      <c r="N41">
        <v>1874</v>
      </c>
      <c r="O41">
        <v>0.09000000000000005</v>
      </c>
      <c r="P41">
        <v>3</v>
      </c>
      <c r="Q41" s="4">
        <v>1</v>
      </c>
    </row>
    <row r="42" spans="1:17" ht="15">
      <c r="A42">
        <v>1875</v>
      </c>
      <c r="B42">
        <v>-0.060000000000000026</v>
      </c>
      <c r="C42">
        <v>0.6579999999999999</v>
      </c>
      <c r="D42">
        <v>-0.778</v>
      </c>
      <c r="E42">
        <v>4</v>
      </c>
      <c r="F42" s="4">
        <v>1</v>
      </c>
      <c r="H42">
        <v>1875</v>
      </c>
      <c r="N42">
        <v>1875</v>
      </c>
      <c r="O42">
        <v>0.03</v>
      </c>
      <c r="P42">
        <v>3</v>
      </c>
      <c r="Q42" s="4">
        <v>1</v>
      </c>
    </row>
    <row r="43" spans="1:17" ht="15">
      <c r="A43">
        <v>1876</v>
      </c>
      <c r="B43">
        <v>-0.11000000000000004</v>
      </c>
      <c r="C43">
        <v>0.608</v>
      </c>
      <c r="D43">
        <v>-0.828</v>
      </c>
      <c r="E43">
        <v>4</v>
      </c>
      <c r="F43" s="4">
        <v>1</v>
      </c>
      <c r="H43">
        <v>1876</v>
      </c>
      <c r="N43">
        <v>1876</v>
      </c>
      <c r="O43">
        <v>-0.04999999999999996</v>
      </c>
      <c r="P43">
        <v>3</v>
      </c>
      <c r="Q43" s="4">
        <v>1</v>
      </c>
    </row>
    <row r="44" spans="1:17" ht="15">
      <c r="A44">
        <v>1877</v>
      </c>
      <c r="B44">
        <v>-0.2</v>
      </c>
      <c r="C44">
        <v>0.57</v>
      </c>
      <c r="D44">
        <v>-0.9700000000000001</v>
      </c>
      <c r="E44">
        <v>3</v>
      </c>
      <c r="F44" s="4">
        <v>1</v>
      </c>
      <c r="H44">
        <v>1877</v>
      </c>
      <c r="N44">
        <v>1877</v>
      </c>
      <c r="O44">
        <v>-0.06999999999999998</v>
      </c>
      <c r="P44">
        <v>3</v>
      </c>
      <c r="Q44" s="4">
        <v>1</v>
      </c>
    </row>
    <row r="45" spans="1:17" ht="15">
      <c r="A45">
        <v>1878</v>
      </c>
      <c r="B45">
        <v>-0.31</v>
      </c>
      <c r="C45">
        <v>0.40800000000000003</v>
      </c>
      <c r="D45">
        <v>-1.028</v>
      </c>
      <c r="E45">
        <v>4</v>
      </c>
      <c r="F45" s="4">
        <v>1</v>
      </c>
      <c r="H45">
        <v>1878</v>
      </c>
      <c r="N45">
        <v>1878</v>
      </c>
      <c r="O45">
        <v>-0.22</v>
      </c>
      <c r="P45">
        <v>3</v>
      </c>
      <c r="Q45" s="4">
        <v>1</v>
      </c>
    </row>
    <row r="46" spans="1:17" ht="15">
      <c r="A46">
        <v>1879</v>
      </c>
      <c r="B46">
        <v>0.02999999999999997</v>
      </c>
      <c r="C46">
        <v>0.748</v>
      </c>
      <c r="D46">
        <v>-0.688</v>
      </c>
      <c r="E46">
        <v>4</v>
      </c>
      <c r="F46" s="4">
        <v>1</v>
      </c>
      <c r="H46">
        <v>1879</v>
      </c>
      <c r="N46">
        <v>1879</v>
      </c>
      <c r="O46">
        <v>0.19000000000000003</v>
      </c>
      <c r="P46">
        <v>3</v>
      </c>
      <c r="Q46" s="4">
        <v>1</v>
      </c>
    </row>
    <row r="47" spans="1:17" ht="15">
      <c r="A47">
        <v>1880</v>
      </c>
      <c r="B47">
        <v>-0.74</v>
      </c>
      <c r="C47">
        <v>-0.02200000000000002</v>
      </c>
      <c r="D47">
        <v>-1.4579999999999997</v>
      </c>
      <c r="E47">
        <v>4</v>
      </c>
      <c r="F47" s="4">
        <v>1</v>
      </c>
      <c r="H47">
        <v>1880</v>
      </c>
      <c r="N47">
        <v>1880</v>
      </c>
      <c r="O47">
        <v>-0.59</v>
      </c>
      <c r="P47">
        <v>3</v>
      </c>
      <c r="Q47" s="4">
        <v>1</v>
      </c>
    </row>
    <row r="48" spans="1:17" ht="15">
      <c r="A48">
        <v>1881</v>
      </c>
      <c r="B48">
        <v>-0.31</v>
      </c>
      <c r="C48">
        <v>0.40800000000000003</v>
      </c>
      <c r="D48">
        <v>-1.028</v>
      </c>
      <c r="E48">
        <v>4</v>
      </c>
      <c r="F48" s="4">
        <v>1</v>
      </c>
      <c r="H48">
        <v>1881</v>
      </c>
      <c r="N48">
        <v>1881</v>
      </c>
      <c r="O48">
        <v>-0.44999999999999996</v>
      </c>
      <c r="P48">
        <v>2</v>
      </c>
      <c r="Q48" s="4">
        <v>1</v>
      </c>
    </row>
    <row r="49" spans="1:17" ht="15">
      <c r="A49">
        <v>1882</v>
      </c>
      <c r="B49">
        <v>-0.27</v>
      </c>
      <c r="C49">
        <v>0.44799999999999995</v>
      </c>
      <c r="D49">
        <v>-0.9880000000000001</v>
      </c>
      <c r="E49">
        <v>4</v>
      </c>
      <c r="F49" s="4">
        <v>1</v>
      </c>
      <c r="H49">
        <v>1882</v>
      </c>
      <c r="N49">
        <v>1882</v>
      </c>
      <c r="O49">
        <v>-0.19999999999999998</v>
      </c>
      <c r="P49">
        <v>2</v>
      </c>
      <c r="Q49" s="4">
        <v>1</v>
      </c>
    </row>
    <row r="50" spans="1:17" ht="15">
      <c r="A50">
        <v>1883</v>
      </c>
      <c r="B50">
        <v>-0.66</v>
      </c>
      <c r="C50">
        <v>0.05799999999999994</v>
      </c>
      <c r="D50">
        <v>-1.3780000000000001</v>
      </c>
      <c r="E50">
        <v>4</v>
      </c>
      <c r="F50" s="4">
        <v>1</v>
      </c>
      <c r="H50">
        <v>1883</v>
      </c>
      <c r="N50">
        <v>1883</v>
      </c>
      <c r="O50">
        <v>-0.62</v>
      </c>
      <c r="P50">
        <v>2</v>
      </c>
      <c r="Q50" s="4">
        <v>1</v>
      </c>
    </row>
    <row r="51" spans="1:17" ht="15">
      <c r="A51">
        <v>1884</v>
      </c>
      <c r="B51">
        <v>-1.4300000000000002</v>
      </c>
      <c r="C51">
        <v>-0.6900000000000001</v>
      </c>
      <c r="D51">
        <v>-2.1700000000000004</v>
      </c>
      <c r="E51">
        <v>3</v>
      </c>
      <c r="F51" s="4">
        <v>1</v>
      </c>
      <c r="H51">
        <v>1884</v>
      </c>
      <c r="N51">
        <v>1884</v>
      </c>
      <c r="O51">
        <v>-1.42</v>
      </c>
      <c r="P51">
        <v>2</v>
      </c>
      <c r="Q51" s="4">
        <v>1</v>
      </c>
    </row>
    <row r="52" spans="1:17" ht="15">
      <c r="A52">
        <v>1885</v>
      </c>
      <c r="B52">
        <v>-1.4100000000000001</v>
      </c>
      <c r="C52">
        <v>-0.2240000000000001</v>
      </c>
      <c r="D52">
        <v>-2.5959999999999996</v>
      </c>
      <c r="E52">
        <v>2</v>
      </c>
      <c r="F52" s="4">
        <v>1</v>
      </c>
      <c r="H52">
        <v>1885</v>
      </c>
      <c r="N52">
        <v>1885</v>
      </c>
      <c r="O52">
        <v>-1.42</v>
      </c>
      <c r="P52">
        <v>2</v>
      </c>
      <c r="Q52" s="4">
        <v>1</v>
      </c>
    </row>
    <row r="53" spans="1:17" ht="15">
      <c r="A53">
        <v>1886</v>
      </c>
      <c r="B53">
        <v>-0.62</v>
      </c>
      <c r="C53">
        <v>0.12</v>
      </c>
      <c r="D53">
        <v>-1.3599999999999999</v>
      </c>
      <c r="E53">
        <v>3</v>
      </c>
      <c r="F53" s="4">
        <v>1</v>
      </c>
      <c r="H53">
        <v>1886</v>
      </c>
      <c r="N53">
        <v>1886</v>
      </c>
      <c r="O53">
        <v>-1.3699999999999999</v>
      </c>
      <c r="P53">
        <v>2</v>
      </c>
      <c r="Q53" s="4">
        <v>1</v>
      </c>
    </row>
    <row r="54" spans="1:17" ht="15">
      <c r="A54">
        <v>1887</v>
      </c>
      <c r="B54">
        <v>-0.75</v>
      </c>
      <c r="C54">
        <v>-0.010000000000000009</v>
      </c>
      <c r="D54">
        <v>-1.4899999999999998</v>
      </c>
      <c r="E54">
        <v>3</v>
      </c>
      <c r="F54" s="4">
        <v>1</v>
      </c>
      <c r="H54">
        <v>1887</v>
      </c>
      <c r="N54">
        <v>1887</v>
      </c>
      <c r="O54">
        <v>-0.82</v>
      </c>
      <c r="P54">
        <v>2</v>
      </c>
      <c r="Q54" s="4">
        <v>1</v>
      </c>
    </row>
    <row r="55" spans="1:17" ht="15">
      <c r="A55">
        <v>1888</v>
      </c>
      <c r="B55">
        <v>-0.34</v>
      </c>
      <c r="C55">
        <v>0.4</v>
      </c>
      <c r="D55">
        <v>-1.08</v>
      </c>
      <c r="E55">
        <v>3</v>
      </c>
      <c r="F55" s="4">
        <v>1</v>
      </c>
      <c r="H55">
        <v>1888</v>
      </c>
      <c r="N55">
        <v>1888</v>
      </c>
      <c r="O55">
        <v>-0.37</v>
      </c>
      <c r="P55">
        <v>2</v>
      </c>
      <c r="Q55" s="4">
        <v>1</v>
      </c>
    </row>
    <row r="56" spans="1:17" ht="15">
      <c r="A56">
        <v>1889</v>
      </c>
      <c r="B56">
        <v>-0.67</v>
      </c>
      <c r="C56">
        <v>0.06999999999999995</v>
      </c>
      <c r="D56">
        <v>-1.4100000000000001</v>
      </c>
      <c r="E56">
        <v>3</v>
      </c>
      <c r="F56" s="4">
        <v>1</v>
      </c>
      <c r="H56">
        <v>1889</v>
      </c>
      <c r="N56">
        <v>1889</v>
      </c>
      <c r="O56">
        <v>-0.86</v>
      </c>
      <c r="P56">
        <v>2</v>
      </c>
      <c r="Q56" s="4">
        <v>1</v>
      </c>
    </row>
    <row r="57" spans="1:17" ht="15">
      <c r="A57">
        <v>1890</v>
      </c>
      <c r="B57">
        <v>-0.08000000000000004</v>
      </c>
      <c r="C57">
        <v>1.1059999999999999</v>
      </c>
      <c r="D57">
        <v>-1.266</v>
      </c>
      <c r="E57">
        <v>2</v>
      </c>
      <c r="F57" s="4">
        <v>1</v>
      </c>
      <c r="H57">
        <v>1890</v>
      </c>
      <c r="N57">
        <v>1890</v>
      </c>
      <c r="O57">
        <v>-0.4</v>
      </c>
      <c r="P57">
        <v>2</v>
      </c>
      <c r="Q57" s="4">
        <v>1</v>
      </c>
    </row>
    <row r="58" spans="1:17" ht="15">
      <c r="A58">
        <v>1891</v>
      </c>
      <c r="B58">
        <v>-0.33</v>
      </c>
      <c r="C58">
        <v>0.27199999999999996</v>
      </c>
      <c r="D58">
        <v>-0.932</v>
      </c>
      <c r="E58">
        <v>5</v>
      </c>
      <c r="F58" s="4">
        <v>1</v>
      </c>
      <c r="H58">
        <v>1891</v>
      </c>
      <c r="N58">
        <v>1891</v>
      </c>
      <c r="O58">
        <v>-0.37</v>
      </c>
      <c r="P58">
        <v>4</v>
      </c>
      <c r="Q58" s="4">
        <v>1</v>
      </c>
    </row>
    <row r="59" spans="1:17" ht="15">
      <c r="A59">
        <v>1892</v>
      </c>
      <c r="B59">
        <v>-0.7</v>
      </c>
      <c r="C59">
        <v>-0.09799999999999998</v>
      </c>
      <c r="D59">
        <v>-1.302</v>
      </c>
      <c r="E59">
        <v>5</v>
      </c>
      <c r="F59" s="4">
        <v>1</v>
      </c>
      <c r="H59">
        <v>1892</v>
      </c>
      <c r="N59">
        <v>1892</v>
      </c>
      <c r="O59">
        <v>-0.72</v>
      </c>
      <c r="P59">
        <v>4</v>
      </c>
      <c r="Q59" s="4">
        <v>1</v>
      </c>
    </row>
    <row r="60" spans="1:17" ht="15">
      <c r="A60">
        <v>1893</v>
      </c>
      <c r="B60">
        <v>-1.1099999999999999</v>
      </c>
      <c r="C60">
        <v>-0.392</v>
      </c>
      <c r="D60">
        <v>-1.8279999999999998</v>
      </c>
      <c r="E60">
        <v>4</v>
      </c>
      <c r="F60" s="4">
        <v>1</v>
      </c>
      <c r="H60">
        <v>1893</v>
      </c>
      <c r="N60">
        <v>1893</v>
      </c>
      <c r="O60">
        <v>-1.22</v>
      </c>
      <c r="P60">
        <v>4</v>
      </c>
      <c r="Q60" s="4">
        <v>1</v>
      </c>
    </row>
    <row r="61" spans="1:17" ht="15">
      <c r="A61">
        <v>1894</v>
      </c>
      <c r="B61">
        <v>-0.11000000000000004</v>
      </c>
      <c r="C61">
        <v>0.608</v>
      </c>
      <c r="D61">
        <v>-0.828</v>
      </c>
      <c r="E61">
        <v>4</v>
      </c>
      <c r="F61" s="4">
        <v>1</v>
      </c>
      <c r="H61">
        <v>1894</v>
      </c>
      <c r="N61">
        <v>1894</v>
      </c>
      <c r="O61">
        <v>-0.24999999999999997</v>
      </c>
      <c r="P61">
        <v>4</v>
      </c>
      <c r="Q61" s="4">
        <v>1</v>
      </c>
    </row>
    <row r="62" spans="1:17" ht="15">
      <c r="A62">
        <v>1895</v>
      </c>
      <c r="B62">
        <v>-0.9</v>
      </c>
      <c r="C62">
        <v>-0.18200000000000005</v>
      </c>
      <c r="D62">
        <v>-1.6179999999999999</v>
      </c>
      <c r="E62">
        <v>4</v>
      </c>
      <c r="F62" s="4">
        <v>1</v>
      </c>
      <c r="H62">
        <v>1895</v>
      </c>
      <c r="N62">
        <v>1895</v>
      </c>
      <c r="O62">
        <v>-1.0799999999999998</v>
      </c>
      <c r="P62">
        <v>4</v>
      </c>
      <c r="Q62" s="4">
        <v>1</v>
      </c>
    </row>
    <row r="63" spans="1:17" ht="15">
      <c r="A63">
        <v>1896</v>
      </c>
      <c r="B63">
        <v>-0.7</v>
      </c>
      <c r="C63">
        <v>0.08800000000000008</v>
      </c>
      <c r="D63">
        <v>-1.488</v>
      </c>
      <c r="E63">
        <v>4</v>
      </c>
      <c r="F63" s="4">
        <v>1</v>
      </c>
      <c r="H63">
        <v>1896</v>
      </c>
      <c r="N63">
        <v>1896</v>
      </c>
      <c r="O63">
        <v>-0.6</v>
      </c>
      <c r="P63">
        <v>4</v>
      </c>
      <c r="Q63" s="4">
        <v>1</v>
      </c>
    </row>
    <row r="64" spans="1:17" ht="15">
      <c r="A64">
        <v>1897</v>
      </c>
      <c r="B64">
        <v>-0.83</v>
      </c>
      <c r="C64">
        <v>-0.11199999999999999</v>
      </c>
      <c r="D64">
        <v>-1.548</v>
      </c>
      <c r="E64">
        <v>4</v>
      </c>
      <c r="F64" s="4">
        <v>1</v>
      </c>
      <c r="H64">
        <v>1897</v>
      </c>
      <c r="N64">
        <v>1897</v>
      </c>
      <c r="O64">
        <v>-0.6399999999999999</v>
      </c>
      <c r="P64">
        <v>5</v>
      </c>
      <c r="Q64" s="4">
        <v>1</v>
      </c>
    </row>
    <row r="65" spans="1:17" ht="15">
      <c r="A65">
        <v>1898</v>
      </c>
      <c r="B65">
        <v>-0.060000000000000026</v>
      </c>
      <c r="C65">
        <v>0.6579999999999999</v>
      </c>
      <c r="D65">
        <v>-0.778</v>
      </c>
      <c r="E65">
        <v>4</v>
      </c>
      <c r="F65" s="4">
        <v>1</v>
      </c>
      <c r="H65">
        <v>1898</v>
      </c>
      <c r="N65">
        <v>1898</v>
      </c>
      <c r="O65">
        <v>0</v>
      </c>
      <c r="P65">
        <v>5</v>
      </c>
      <c r="Q65" s="4">
        <v>1</v>
      </c>
    </row>
    <row r="66" spans="1:17" ht="15">
      <c r="A66">
        <v>1899</v>
      </c>
      <c r="B66">
        <v>-0.09000000000000002</v>
      </c>
      <c r="C66">
        <v>0.5619999999999999</v>
      </c>
      <c r="D66">
        <v>-0.7420000000000001</v>
      </c>
      <c r="E66">
        <v>5</v>
      </c>
      <c r="F66" s="4">
        <v>1</v>
      </c>
      <c r="H66">
        <v>1899</v>
      </c>
      <c r="N66">
        <v>1899</v>
      </c>
      <c r="O66">
        <v>-0.05999999999999997</v>
      </c>
      <c r="P66">
        <v>6</v>
      </c>
      <c r="Q66" s="4">
        <v>1</v>
      </c>
    </row>
    <row r="67" spans="1:17" ht="15">
      <c r="A67">
        <v>1900</v>
      </c>
      <c r="B67">
        <v>-0.52</v>
      </c>
      <c r="C67">
        <v>0.16799999999999993</v>
      </c>
      <c r="D67">
        <v>-1.2079999999999997</v>
      </c>
      <c r="E67">
        <v>4</v>
      </c>
      <c r="F67" s="4">
        <v>1</v>
      </c>
      <c r="H67">
        <v>1900</v>
      </c>
      <c r="N67">
        <v>1900</v>
      </c>
      <c r="O67">
        <v>-0.15999999999999998</v>
      </c>
      <c r="P67">
        <v>5</v>
      </c>
      <c r="Q67" s="4">
        <v>1</v>
      </c>
    </row>
    <row r="68" spans="1:17" ht="15">
      <c r="A68">
        <v>1901</v>
      </c>
      <c r="B68">
        <v>-0.57</v>
      </c>
      <c r="C68">
        <v>0.03200000000000003</v>
      </c>
      <c r="D68">
        <v>-1.1719999999999997</v>
      </c>
      <c r="E68">
        <v>5</v>
      </c>
      <c r="F68" s="4">
        <v>1</v>
      </c>
      <c r="H68">
        <v>1901</v>
      </c>
      <c r="N68">
        <v>1901</v>
      </c>
      <c r="O68">
        <v>-0.62</v>
      </c>
      <c r="P68">
        <v>5</v>
      </c>
      <c r="Q68" s="4">
        <v>1</v>
      </c>
    </row>
    <row r="69" spans="1:17" ht="15">
      <c r="A69">
        <v>1902</v>
      </c>
      <c r="B69">
        <v>0.26999999999999996</v>
      </c>
      <c r="C69">
        <v>0.9579999999999999</v>
      </c>
      <c r="D69">
        <v>-0.41800000000000004</v>
      </c>
      <c r="E69">
        <v>4</v>
      </c>
      <c r="F69" s="4">
        <v>1</v>
      </c>
      <c r="H69">
        <v>1902</v>
      </c>
      <c r="N69">
        <v>1902</v>
      </c>
      <c r="O69">
        <v>0.45000000000000007</v>
      </c>
      <c r="P69">
        <v>5</v>
      </c>
      <c r="Q69" s="4">
        <v>1</v>
      </c>
    </row>
    <row r="70" spans="1:17" ht="15">
      <c r="A70">
        <v>1903</v>
      </c>
      <c r="B70">
        <v>-0.57</v>
      </c>
      <c r="C70">
        <v>0.118</v>
      </c>
      <c r="D70">
        <v>-1.258</v>
      </c>
      <c r="E70">
        <v>4</v>
      </c>
      <c r="F70" s="4">
        <v>1</v>
      </c>
      <c r="H70">
        <v>1903</v>
      </c>
      <c r="N70">
        <v>1903</v>
      </c>
      <c r="O70">
        <v>-0.32999999999999996</v>
      </c>
      <c r="P70">
        <v>5</v>
      </c>
      <c r="Q70" s="4">
        <v>1</v>
      </c>
    </row>
    <row r="71" spans="1:17" ht="15">
      <c r="A71">
        <v>1904</v>
      </c>
      <c r="B71">
        <v>-0.41000000000000003</v>
      </c>
      <c r="C71">
        <v>0.19199999999999995</v>
      </c>
      <c r="D71">
        <v>-1.012</v>
      </c>
      <c r="E71">
        <v>5</v>
      </c>
      <c r="F71" s="4">
        <v>1</v>
      </c>
      <c r="H71">
        <v>1904</v>
      </c>
      <c r="N71">
        <v>1904</v>
      </c>
      <c r="O71">
        <v>-0.47</v>
      </c>
      <c r="P71">
        <v>5</v>
      </c>
      <c r="Q71" s="4">
        <v>1</v>
      </c>
    </row>
    <row r="72" spans="1:17" ht="15">
      <c r="A72">
        <v>1905</v>
      </c>
      <c r="B72">
        <v>-0.28</v>
      </c>
      <c r="C72">
        <v>0.13199999999999995</v>
      </c>
      <c r="D72">
        <v>-0.6920000000000001</v>
      </c>
      <c r="E72">
        <v>11</v>
      </c>
      <c r="F72" s="4">
        <v>1</v>
      </c>
      <c r="H72">
        <v>1905</v>
      </c>
      <c r="N72">
        <v>1905</v>
      </c>
      <c r="O72">
        <v>-0.28</v>
      </c>
      <c r="P72">
        <v>11</v>
      </c>
      <c r="Q72" s="4">
        <v>1</v>
      </c>
    </row>
    <row r="73" spans="1:17" ht="15">
      <c r="A73">
        <v>1906</v>
      </c>
      <c r="B73">
        <v>-0.36</v>
      </c>
      <c r="C73">
        <v>0.10999999999999999</v>
      </c>
      <c r="D73">
        <v>-0.83</v>
      </c>
      <c r="E73">
        <v>9</v>
      </c>
      <c r="F73" s="4">
        <v>1</v>
      </c>
      <c r="H73">
        <v>1906</v>
      </c>
      <c r="N73">
        <v>1906</v>
      </c>
      <c r="O73">
        <v>-0.29999999999999993</v>
      </c>
      <c r="P73">
        <v>11</v>
      </c>
      <c r="Q73" s="4">
        <v>1</v>
      </c>
    </row>
    <row r="74" spans="1:17" ht="15">
      <c r="A74">
        <v>1907</v>
      </c>
      <c r="B74">
        <v>-0.14000000000000004</v>
      </c>
      <c r="C74">
        <v>0.236</v>
      </c>
      <c r="D74">
        <v>-0.516</v>
      </c>
      <c r="E74">
        <v>14</v>
      </c>
      <c r="F74" s="4">
        <v>1</v>
      </c>
      <c r="H74">
        <v>1907</v>
      </c>
      <c r="N74">
        <v>1907</v>
      </c>
      <c r="O74">
        <v>-0.14</v>
      </c>
      <c r="P74">
        <v>1</v>
      </c>
      <c r="Q74" s="4">
        <v>0.07142857142857142</v>
      </c>
    </row>
    <row r="75" spans="1:17" ht="15">
      <c r="A75">
        <v>1908</v>
      </c>
      <c r="B75">
        <v>-0.45999999999999996</v>
      </c>
      <c r="C75">
        <v>-0.035999999999999976</v>
      </c>
      <c r="D75">
        <v>-0.884</v>
      </c>
      <c r="E75">
        <v>15</v>
      </c>
      <c r="F75" s="4">
        <v>1</v>
      </c>
      <c r="H75">
        <v>1908</v>
      </c>
      <c r="N75">
        <v>1908</v>
      </c>
      <c r="O75">
        <v>-0.060000000000000026</v>
      </c>
      <c r="P75">
        <v>1</v>
      </c>
      <c r="Q75" s="4">
        <v>0.06666666666666667</v>
      </c>
    </row>
    <row r="76" spans="1:17" ht="15">
      <c r="A76">
        <v>1909</v>
      </c>
      <c r="B76">
        <v>-0.5</v>
      </c>
      <c r="C76">
        <v>-0.09000000000000002</v>
      </c>
      <c r="D76">
        <v>-0.91</v>
      </c>
      <c r="E76">
        <v>17</v>
      </c>
      <c r="F76" s="4">
        <v>1</v>
      </c>
      <c r="H76">
        <v>1909</v>
      </c>
      <c r="N76">
        <v>1909</v>
      </c>
      <c r="O76">
        <v>-0.23</v>
      </c>
      <c r="P76">
        <v>1</v>
      </c>
      <c r="Q76" s="4">
        <v>0.058823529411764705</v>
      </c>
    </row>
    <row r="77" spans="1:17" ht="15">
      <c r="A77">
        <v>1910</v>
      </c>
      <c r="B77">
        <v>-0.78</v>
      </c>
      <c r="C77">
        <v>-0.36400000000000005</v>
      </c>
      <c r="D77">
        <v>-1.1960000000000002</v>
      </c>
      <c r="E77">
        <v>17</v>
      </c>
      <c r="F77" s="4">
        <v>1</v>
      </c>
      <c r="H77">
        <v>1910</v>
      </c>
      <c r="N77">
        <v>1910</v>
      </c>
      <c r="O77">
        <v>-0.72</v>
      </c>
      <c r="P77">
        <v>1</v>
      </c>
      <c r="Q77" s="4">
        <v>0.05555555555555555</v>
      </c>
    </row>
    <row r="78" spans="1:17" ht="15">
      <c r="A78">
        <v>1911</v>
      </c>
      <c r="B78">
        <v>-0.66</v>
      </c>
      <c r="C78">
        <v>-0.23200000000000004</v>
      </c>
      <c r="D78">
        <v>-1.088</v>
      </c>
      <c r="E78">
        <v>17</v>
      </c>
      <c r="F78" s="4">
        <v>1</v>
      </c>
      <c r="H78">
        <v>1911</v>
      </c>
      <c r="N78">
        <v>1911</v>
      </c>
      <c r="O78">
        <v>-0.5599999999999999</v>
      </c>
      <c r="P78">
        <v>1</v>
      </c>
      <c r="Q78" s="4">
        <v>0.05555555555555555</v>
      </c>
    </row>
    <row r="79" spans="1:17" ht="15">
      <c r="A79">
        <v>1912</v>
      </c>
      <c r="B79">
        <v>-0.6</v>
      </c>
      <c r="C79">
        <v>-0.20799999999999996</v>
      </c>
      <c r="D79">
        <v>-0.9920000000000001</v>
      </c>
      <c r="E79">
        <v>17</v>
      </c>
      <c r="F79" s="4">
        <v>1</v>
      </c>
      <c r="H79">
        <v>1912</v>
      </c>
      <c r="N79">
        <v>1912</v>
      </c>
      <c r="O79">
        <v>-0.14</v>
      </c>
      <c r="P79">
        <v>0</v>
      </c>
      <c r="Q79" s="4">
        <v>0</v>
      </c>
    </row>
    <row r="80" spans="1:17" ht="15">
      <c r="A80">
        <v>1913</v>
      </c>
      <c r="B80">
        <v>-0.57</v>
      </c>
      <c r="C80">
        <v>-0.19199999999999995</v>
      </c>
      <c r="D80">
        <v>-0.9480000000000001</v>
      </c>
      <c r="E80">
        <v>19</v>
      </c>
      <c r="F80" s="4">
        <v>1</v>
      </c>
      <c r="H80">
        <v>1913</v>
      </c>
      <c r="N80">
        <v>1913</v>
      </c>
      <c r="O80">
        <v>-0.05000000000000002</v>
      </c>
      <c r="P80">
        <v>1</v>
      </c>
      <c r="Q80" s="4">
        <v>0.05263157894736842</v>
      </c>
    </row>
    <row r="81" spans="1:17" ht="15">
      <c r="A81">
        <v>1914</v>
      </c>
      <c r="B81">
        <v>0.42000000000000004</v>
      </c>
      <c r="C81">
        <v>0.838</v>
      </c>
      <c r="D81">
        <v>0.0020000000000000018</v>
      </c>
      <c r="E81">
        <v>17</v>
      </c>
      <c r="F81" s="4">
        <v>1</v>
      </c>
      <c r="H81">
        <v>1914</v>
      </c>
      <c r="I81">
        <v>0.13</v>
      </c>
      <c r="J81">
        <v>1.96</v>
      </c>
      <c r="K81">
        <v>-1.7</v>
      </c>
      <c r="L81">
        <v>1</v>
      </c>
      <c r="N81">
        <v>1914</v>
      </c>
      <c r="O81">
        <v>0.54</v>
      </c>
      <c r="P81">
        <v>4</v>
      </c>
      <c r="Q81" s="4">
        <v>0.19047619047619047</v>
      </c>
    </row>
    <row r="82" spans="1:17" ht="15">
      <c r="A82">
        <v>1915</v>
      </c>
      <c r="B82">
        <v>-0.57</v>
      </c>
      <c r="C82">
        <v>-0.22399999999999998</v>
      </c>
      <c r="D82">
        <v>-0.916</v>
      </c>
      <c r="E82">
        <v>22</v>
      </c>
      <c r="F82" s="4">
        <v>1</v>
      </c>
      <c r="H82">
        <v>1915</v>
      </c>
      <c r="I82">
        <v>-2.3899999999999997</v>
      </c>
      <c r="J82">
        <v>-0.56</v>
      </c>
      <c r="K82">
        <v>-4.22</v>
      </c>
      <c r="L82">
        <v>1</v>
      </c>
      <c r="N82">
        <v>1915</v>
      </c>
      <c r="O82">
        <v>-1.45</v>
      </c>
      <c r="P82">
        <v>4</v>
      </c>
      <c r="Q82" s="4">
        <v>0.17391304347826086</v>
      </c>
    </row>
    <row r="83" spans="1:17" ht="15">
      <c r="A83">
        <v>1916</v>
      </c>
      <c r="B83">
        <v>-0.61</v>
      </c>
      <c r="C83">
        <v>-0.03</v>
      </c>
      <c r="D83">
        <v>-1.19</v>
      </c>
      <c r="E83">
        <v>6</v>
      </c>
      <c r="F83" s="4">
        <v>0.23076923076923078</v>
      </c>
      <c r="H83">
        <v>1916</v>
      </c>
      <c r="I83">
        <v>-1.4000000000000001</v>
      </c>
      <c r="J83">
        <v>0.43</v>
      </c>
      <c r="K83">
        <v>-3.23</v>
      </c>
      <c r="L83">
        <v>1</v>
      </c>
      <c r="N83">
        <v>1916</v>
      </c>
      <c r="O83">
        <v>-0.73</v>
      </c>
      <c r="P83">
        <v>6</v>
      </c>
      <c r="Q83" s="4">
        <v>0.21428571428571427</v>
      </c>
    </row>
    <row r="84" spans="1:17" ht="15">
      <c r="A84">
        <v>1917</v>
      </c>
      <c r="B84">
        <v>-0.86</v>
      </c>
      <c r="C84">
        <v>-0.28</v>
      </c>
      <c r="D84">
        <v>-1.44</v>
      </c>
      <c r="E84">
        <v>6</v>
      </c>
      <c r="F84" s="4">
        <v>0.21428571428571427</v>
      </c>
      <c r="H84">
        <v>1917</v>
      </c>
      <c r="I84">
        <v>-1.1400000000000001</v>
      </c>
      <c r="J84">
        <v>0.69</v>
      </c>
      <c r="K84">
        <v>-2.97</v>
      </c>
      <c r="L84">
        <v>1</v>
      </c>
      <c r="N84">
        <v>1917</v>
      </c>
      <c r="O84">
        <v>-0.77</v>
      </c>
      <c r="P84">
        <v>6</v>
      </c>
      <c r="Q84" s="4">
        <v>0.2</v>
      </c>
    </row>
    <row r="85" spans="1:17" ht="15">
      <c r="A85">
        <v>1918</v>
      </c>
      <c r="B85">
        <v>-0.64</v>
      </c>
      <c r="C85">
        <v>-0.07999999999999993</v>
      </c>
      <c r="D85">
        <v>-1.1999999999999997</v>
      </c>
      <c r="E85">
        <v>6</v>
      </c>
      <c r="F85" s="4">
        <v>0.21428571428571427</v>
      </c>
      <c r="H85">
        <v>1918</v>
      </c>
      <c r="N85">
        <v>1918</v>
      </c>
      <c r="O85">
        <v>-0.63</v>
      </c>
      <c r="P85">
        <v>5</v>
      </c>
      <c r="Q85" s="4">
        <v>0.17857142857142858</v>
      </c>
    </row>
    <row r="86" spans="1:17" ht="15">
      <c r="A86">
        <v>1919</v>
      </c>
      <c r="B86">
        <v>-0.01999999999999999</v>
      </c>
      <c r="C86">
        <v>0.51</v>
      </c>
      <c r="D86">
        <v>-0.55</v>
      </c>
      <c r="E86">
        <v>7</v>
      </c>
      <c r="F86" s="4">
        <v>0.23333333333333334</v>
      </c>
      <c r="H86">
        <v>1919</v>
      </c>
      <c r="I86">
        <v>-0.54</v>
      </c>
      <c r="J86">
        <v>1.29</v>
      </c>
      <c r="K86">
        <v>-2.37</v>
      </c>
      <c r="L86">
        <v>1</v>
      </c>
      <c r="N86">
        <v>1919</v>
      </c>
      <c r="O86">
        <v>0.009999999999999981</v>
      </c>
      <c r="P86">
        <v>5</v>
      </c>
      <c r="Q86" s="4">
        <v>0.16666666666666666</v>
      </c>
    </row>
    <row r="87" spans="1:17" ht="15">
      <c r="A87">
        <v>1920</v>
      </c>
      <c r="B87">
        <v>-0.2</v>
      </c>
      <c r="C87">
        <v>0.3839999999999999</v>
      </c>
      <c r="D87">
        <v>-0.784</v>
      </c>
      <c r="E87">
        <v>6</v>
      </c>
      <c r="F87" s="4">
        <v>0.23076923076923078</v>
      </c>
      <c r="H87">
        <v>1920</v>
      </c>
      <c r="I87">
        <v>-0.29000000000000004</v>
      </c>
      <c r="J87">
        <v>1.54</v>
      </c>
      <c r="K87">
        <v>-2.12</v>
      </c>
      <c r="L87">
        <v>1</v>
      </c>
      <c r="N87">
        <v>1920</v>
      </c>
      <c r="O87">
        <v>0.77</v>
      </c>
      <c r="P87">
        <v>4</v>
      </c>
      <c r="Q87" s="4">
        <v>0.13793103448275862</v>
      </c>
    </row>
    <row r="88" spans="1:17" ht="15">
      <c r="A88">
        <v>1921</v>
      </c>
      <c r="B88">
        <v>-0.07</v>
      </c>
      <c r="C88">
        <v>0.5219999999999999</v>
      </c>
      <c r="D88">
        <v>-0.662</v>
      </c>
      <c r="E88">
        <v>6</v>
      </c>
      <c r="F88" s="4">
        <v>0.20689655172413793</v>
      </c>
      <c r="H88">
        <v>1921</v>
      </c>
      <c r="N88">
        <v>1921</v>
      </c>
      <c r="O88">
        <v>1.09</v>
      </c>
      <c r="P88">
        <v>5</v>
      </c>
      <c r="Q88" s="4">
        <v>0.15151515151515152</v>
      </c>
    </row>
    <row r="89" spans="1:17" ht="15">
      <c r="A89">
        <v>1922</v>
      </c>
      <c r="B89">
        <v>-0.17</v>
      </c>
      <c r="C89">
        <v>0.30999999999999994</v>
      </c>
      <c r="D89">
        <v>-0.65</v>
      </c>
      <c r="E89">
        <v>8</v>
      </c>
      <c r="F89" s="4">
        <v>0.27586206896551724</v>
      </c>
      <c r="H89">
        <v>1922</v>
      </c>
      <c r="I89">
        <v>-1.7100000000000002</v>
      </c>
      <c r="J89">
        <v>0.12</v>
      </c>
      <c r="K89">
        <v>-3.54</v>
      </c>
      <c r="L89">
        <v>1</v>
      </c>
      <c r="N89">
        <v>1922</v>
      </c>
      <c r="O89">
        <v>0.32000000000000006</v>
      </c>
      <c r="P89">
        <v>6</v>
      </c>
      <c r="Q89" s="4">
        <v>0.17647058823529413</v>
      </c>
    </row>
    <row r="90" spans="1:17" ht="15">
      <c r="A90">
        <v>1923</v>
      </c>
      <c r="B90">
        <v>-0.13</v>
      </c>
      <c r="C90">
        <v>0.34199999999999997</v>
      </c>
      <c r="D90">
        <v>-0.602</v>
      </c>
      <c r="E90">
        <v>8</v>
      </c>
      <c r="F90" s="4">
        <v>0.25</v>
      </c>
      <c r="H90">
        <v>1923</v>
      </c>
      <c r="I90">
        <v>-1.4100000000000001</v>
      </c>
      <c r="J90">
        <v>0.42</v>
      </c>
      <c r="K90">
        <v>-3.24</v>
      </c>
      <c r="L90">
        <v>1</v>
      </c>
      <c r="N90">
        <v>1923</v>
      </c>
      <c r="O90">
        <v>0.18000000000000002</v>
      </c>
      <c r="P90">
        <v>7</v>
      </c>
      <c r="Q90" s="4">
        <v>0.19444444444444445</v>
      </c>
    </row>
    <row r="91" spans="1:17" ht="15">
      <c r="A91">
        <v>1924</v>
      </c>
      <c r="B91">
        <v>-0.2</v>
      </c>
      <c r="C91">
        <v>0.214</v>
      </c>
      <c r="D91">
        <v>-0.614</v>
      </c>
      <c r="E91">
        <v>11</v>
      </c>
      <c r="F91" s="4">
        <v>0.25</v>
      </c>
      <c r="H91">
        <v>1924</v>
      </c>
      <c r="I91">
        <v>-1.1500000000000001</v>
      </c>
      <c r="J91">
        <v>0.68</v>
      </c>
      <c r="K91">
        <v>-2.98</v>
      </c>
      <c r="L91">
        <v>1</v>
      </c>
      <c r="N91">
        <v>1924</v>
      </c>
      <c r="O91">
        <v>-0.03</v>
      </c>
      <c r="P91">
        <v>11</v>
      </c>
      <c r="Q91" s="4">
        <v>0.22916666666666666</v>
      </c>
    </row>
    <row r="92" spans="1:17" ht="15">
      <c r="A92">
        <v>1925</v>
      </c>
      <c r="B92">
        <v>-0.41000000000000003</v>
      </c>
      <c r="C92">
        <v>0.038000000000000006</v>
      </c>
      <c r="D92">
        <v>-0.8580000000000001</v>
      </c>
      <c r="E92">
        <v>8</v>
      </c>
      <c r="F92" s="4">
        <v>0.20512820512820512</v>
      </c>
      <c r="H92">
        <v>1925</v>
      </c>
      <c r="N92">
        <v>1925</v>
      </c>
      <c r="O92">
        <v>0.16</v>
      </c>
      <c r="P92">
        <v>11</v>
      </c>
      <c r="Q92" s="4">
        <v>0.22916666666666666</v>
      </c>
    </row>
    <row r="93" spans="1:17" ht="15">
      <c r="A93">
        <v>1926</v>
      </c>
      <c r="B93">
        <v>-0.21</v>
      </c>
      <c r="C93">
        <v>0.234</v>
      </c>
      <c r="D93">
        <v>-0.654</v>
      </c>
      <c r="E93">
        <v>8</v>
      </c>
      <c r="F93" s="4">
        <v>0.2222222222222222</v>
      </c>
      <c r="H93">
        <v>1926</v>
      </c>
      <c r="N93">
        <v>1926</v>
      </c>
      <c r="O93">
        <v>0.22999999999999995</v>
      </c>
      <c r="P93">
        <v>10</v>
      </c>
      <c r="Q93" s="4">
        <v>0.22727272727272727</v>
      </c>
    </row>
    <row r="94" spans="1:17" ht="15">
      <c r="A94">
        <v>1927</v>
      </c>
      <c r="B94">
        <v>-0.4700000000000001</v>
      </c>
      <c r="C94">
        <v>-0.02400000000000005</v>
      </c>
      <c r="D94">
        <v>-0.9160000000000001</v>
      </c>
      <c r="E94">
        <v>9</v>
      </c>
      <c r="F94" s="4">
        <v>0.23684210526315788</v>
      </c>
      <c r="H94">
        <v>1927</v>
      </c>
      <c r="I94">
        <v>-0.72</v>
      </c>
      <c r="J94">
        <v>1.11</v>
      </c>
      <c r="K94">
        <v>-2.55</v>
      </c>
      <c r="L94">
        <v>1</v>
      </c>
      <c r="N94">
        <v>1927</v>
      </c>
      <c r="O94">
        <v>-0.19</v>
      </c>
      <c r="P94">
        <v>10</v>
      </c>
      <c r="Q94" s="4">
        <v>0.24390243902439024</v>
      </c>
    </row>
    <row r="95" spans="1:17" ht="15">
      <c r="A95">
        <v>1928</v>
      </c>
      <c r="B95">
        <v>-0.13</v>
      </c>
      <c r="C95">
        <v>0.2779999999999999</v>
      </c>
      <c r="D95">
        <v>-0.538</v>
      </c>
      <c r="E95">
        <v>12</v>
      </c>
      <c r="F95" s="4">
        <v>0.27906976744186046</v>
      </c>
      <c r="H95">
        <v>1928</v>
      </c>
      <c r="I95">
        <v>-1.05</v>
      </c>
      <c r="J95">
        <v>0.78</v>
      </c>
      <c r="K95">
        <v>-2.88</v>
      </c>
      <c r="L95">
        <v>1</v>
      </c>
      <c r="N95">
        <v>1928</v>
      </c>
      <c r="O95">
        <v>0.15</v>
      </c>
      <c r="P95">
        <v>12</v>
      </c>
      <c r="Q95" s="4">
        <v>0.2553191489361702</v>
      </c>
    </row>
    <row r="96" spans="1:17" ht="15">
      <c r="A96">
        <v>1929</v>
      </c>
      <c r="B96">
        <v>0.03</v>
      </c>
      <c r="C96">
        <v>0.43600000000000005</v>
      </c>
      <c r="D96">
        <v>-0.376</v>
      </c>
      <c r="E96">
        <v>10</v>
      </c>
      <c r="F96" s="4">
        <v>0.24390243902439024</v>
      </c>
      <c r="H96">
        <v>1929</v>
      </c>
      <c r="N96">
        <v>1929</v>
      </c>
      <c r="O96">
        <v>0.16</v>
      </c>
      <c r="P96">
        <v>9</v>
      </c>
      <c r="Q96" s="4">
        <v>0.2</v>
      </c>
    </row>
    <row r="97" spans="1:17" ht="15">
      <c r="A97">
        <v>1930</v>
      </c>
      <c r="B97">
        <v>-0.010000000000000009</v>
      </c>
      <c r="C97">
        <v>0.43599999999999994</v>
      </c>
      <c r="D97">
        <v>-0.45600000000000007</v>
      </c>
      <c r="E97">
        <v>9</v>
      </c>
      <c r="F97" s="4">
        <v>0.21951219512195122</v>
      </c>
      <c r="H97">
        <v>1930</v>
      </c>
      <c r="N97">
        <v>1930</v>
      </c>
      <c r="O97">
        <v>0.16</v>
      </c>
      <c r="P97">
        <v>9</v>
      </c>
      <c r="Q97" s="4">
        <v>0.1956521739130435</v>
      </c>
    </row>
    <row r="98" spans="1:17" ht="15">
      <c r="A98">
        <v>1931</v>
      </c>
      <c r="B98">
        <v>-0.2</v>
      </c>
      <c r="C98">
        <v>0.224</v>
      </c>
      <c r="D98">
        <v>-0.624</v>
      </c>
      <c r="E98">
        <v>14</v>
      </c>
      <c r="F98" s="4">
        <v>0.2916666666666667</v>
      </c>
      <c r="H98">
        <v>1931</v>
      </c>
      <c r="I98">
        <v>-1.4200000000000002</v>
      </c>
      <c r="J98">
        <v>0.41</v>
      </c>
      <c r="K98">
        <v>-3.25</v>
      </c>
      <c r="L98">
        <v>1</v>
      </c>
      <c r="N98">
        <v>1931</v>
      </c>
      <c r="O98">
        <v>0.009999999999999981</v>
      </c>
      <c r="P98">
        <v>11</v>
      </c>
      <c r="Q98" s="4">
        <v>0.22448979591836735</v>
      </c>
    </row>
    <row r="99" spans="1:17" ht="15">
      <c r="A99">
        <v>1932</v>
      </c>
      <c r="B99">
        <v>0.11000000000000001</v>
      </c>
      <c r="C99">
        <v>0.5359999999999999</v>
      </c>
      <c r="D99">
        <v>-0.31600000000000006</v>
      </c>
      <c r="E99">
        <v>11</v>
      </c>
      <c r="F99" s="4">
        <v>0.21153846153846154</v>
      </c>
      <c r="H99">
        <v>1932</v>
      </c>
      <c r="N99">
        <v>1932</v>
      </c>
      <c r="O99">
        <v>0.42000000000000004</v>
      </c>
      <c r="P99">
        <v>13</v>
      </c>
      <c r="Q99" s="4">
        <v>0.22807017543859648</v>
      </c>
    </row>
    <row r="100" spans="1:17" ht="15">
      <c r="A100">
        <v>1933</v>
      </c>
      <c r="B100">
        <v>0.01999999999999999</v>
      </c>
      <c r="C100">
        <v>0.404</v>
      </c>
      <c r="D100">
        <v>-0.364</v>
      </c>
      <c r="E100">
        <v>14</v>
      </c>
      <c r="F100" s="4">
        <v>0.22950819672131148</v>
      </c>
      <c r="H100">
        <v>1933</v>
      </c>
      <c r="N100">
        <v>1933</v>
      </c>
      <c r="O100">
        <v>0.39</v>
      </c>
      <c r="P100">
        <v>18</v>
      </c>
      <c r="Q100" s="4">
        <v>0.2727272727272727</v>
      </c>
    </row>
    <row r="101" spans="1:17" ht="15">
      <c r="A101">
        <v>1934</v>
      </c>
      <c r="B101">
        <v>-0.13</v>
      </c>
      <c r="C101">
        <v>0.252</v>
      </c>
      <c r="D101">
        <v>-0.512</v>
      </c>
      <c r="E101">
        <v>15</v>
      </c>
      <c r="F101" s="4">
        <v>0.2459016393442623</v>
      </c>
      <c r="H101">
        <v>1934</v>
      </c>
      <c r="N101">
        <v>1934</v>
      </c>
      <c r="O101">
        <v>0.16</v>
      </c>
      <c r="P101">
        <v>17</v>
      </c>
      <c r="Q101" s="4">
        <v>0.25757575757575757</v>
      </c>
    </row>
    <row r="102" spans="1:17" ht="15">
      <c r="A102">
        <v>1935</v>
      </c>
      <c r="B102">
        <v>0.58</v>
      </c>
      <c r="C102">
        <v>0.9559999999999998</v>
      </c>
      <c r="D102">
        <v>0.204</v>
      </c>
      <c r="E102">
        <v>16</v>
      </c>
      <c r="F102" s="4">
        <v>0.25</v>
      </c>
      <c r="H102">
        <v>1935</v>
      </c>
      <c r="N102">
        <v>1935</v>
      </c>
      <c r="O102">
        <v>0.65</v>
      </c>
      <c r="P102">
        <v>18</v>
      </c>
      <c r="Q102" s="4">
        <v>0.26865671641791045</v>
      </c>
    </row>
    <row r="103" spans="1:17" ht="15">
      <c r="A103">
        <v>1936</v>
      </c>
      <c r="B103">
        <v>-0.56</v>
      </c>
      <c r="C103">
        <v>-0.266</v>
      </c>
      <c r="D103">
        <v>-0.8540000000000001</v>
      </c>
      <c r="E103">
        <v>26</v>
      </c>
      <c r="F103" s="4">
        <v>0.3132530120481928</v>
      </c>
      <c r="H103">
        <v>1936</v>
      </c>
      <c r="N103">
        <v>1936</v>
      </c>
      <c r="O103">
        <v>-0.51</v>
      </c>
      <c r="P103">
        <v>24</v>
      </c>
      <c r="Q103" s="4">
        <v>0.2857142857142857</v>
      </c>
    </row>
    <row r="104" spans="1:17" ht="15">
      <c r="A104">
        <v>1937</v>
      </c>
      <c r="B104">
        <v>0.14000000000000004</v>
      </c>
      <c r="C104">
        <v>0.45799999999999996</v>
      </c>
      <c r="D104">
        <v>-0.178</v>
      </c>
      <c r="E104">
        <v>22</v>
      </c>
      <c r="F104" s="4">
        <v>0.3013698630136986</v>
      </c>
      <c r="H104">
        <v>1937</v>
      </c>
      <c r="N104">
        <v>1937</v>
      </c>
      <c r="O104">
        <v>0.23999999999999996</v>
      </c>
      <c r="P104">
        <v>21</v>
      </c>
      <c r="Q104" s="4">
        <v>0.2876712328767123</v>
      </c>
    </row>
    <row r="105" spans="1:17" ht="15">
      <c r="A105">
        <v>1938</v>
      </c>
      <c r="B105">
        <v>0.35</v>
      </c>
      <c r="C105">
        <v>0.6399999999999999</v>
      </c>
      <c r="D105">
        <v>0.060000000000000026</v>
      </c>
      <c r="E105">
        <v>28</v>
      </c>
      <c r="F105" s="4">
        <v>0.4</v>
      </c>
      <c r="H105">
        <v>1938</v>
      </c>
      <c r="N105">
        <v>1938</v>
      </c>
      <c r="O105">
        <v>0.47</v>
      </c>
      <c r="P105">
        <v>32</v>
      </c>
      <c r="Q105" s="4">
        <v>0.4444444444444444</v>
      </c>
    </row>
    <row r="106" spans="1:17" ht="15">
      <c r="A106">
        <v>1939</v>
      </c>
      <c r="B106">
        <v>0.51</v>
      </c>
      <c r="C106">
        <v>0.784</v>
      </c>
      <c r="D106">
        <v>0.23600000000000002</v>
      </c>
      <c r="E106">
        <v>32</v>
      </c>
      <c r="F106" s="4">
        <v>0.37209302325581395</v>
      </c>
      <c r="H106">
        <v>1939</v>
      </c>
      <c r="I106">
        <v>1.9399999999999997</v>
      </c>
      <c r="J106">
        <v>3.4</v>
      </c>
      <c r="K106">
        <v>0.48</v>
      </c>
      <c r="L106">
        <v>1</v>
      </c>
      <c r="N106">
        <v>1939</v>
      </c>
      <c r="O106">
        <v>0.54</v>
      </c>
      <c r="P106">
        <v>39</v>
      </c>
      <c r="Q106" s="4">
        <v>0.43333333333333335</v>
      </c>
    </row>
    <row r="107" spans="1:17" ht="15">
      <c r="A107">
        <v>1940</v>
      </c>
      <c r="B107">
        <v>0.30999999999999994</v>
      </c>
      <c r="C107">
        <v>0.5939999999999999</v>
      </c>
      <c r="D107">
        <v>0.025999999999999995</v>
      </c>
      <c r="E107">
        <v>34</v>
      </c>
      <c r="F107" s="4">
        <v>0.37777777777777777</v>
      </c>
      <c r="H107">
        <v>1940</v>
      </c>
      <c r="I107">
        <v>0.5900000000000001</v>
      </c>
      <c r="J107">
        <v>2.05</v>
      </c>
      <c r="K107">
        <v>-0.87</v>
      </c>
      <c r="L107">
        <v>1</v>
      </c>
      <c r="N107">
        <v>1940</v>
      </c>
      <c r="O107">
        <v>0.44999999999999996</v>
      </c>
      <c r="P107">
        <v>43</v>
      </c>
      <c r="Q107" s="4">
        <v>0.4479166666666667</v>
      </c>
    </row>
    <row r="108" spans="1:17" ht="15">
      <c r="A108">
        <v>1941</v>
      </c>
      <c r="B108">
        <v>0.73</v>
      </c>
      <c r="C108">
        <v>1.032</v>
      </c>
      <c r="D108">
        <v>0.42800000000000005</v>
      </c>
      <c r="E108">
        <v>31</v>
      </c>
      <c r="F108" s="4">
        <v>0.41333333333333333</v>
      </c>
      <c r="H108">
        <v>1941</v>
      </c>
      <c r="I108">
        <v>1.9399999999999997</v>
      </c>
      <c r="J108">
        <v>3.4</v>
      </c>
      <c r="K108">
        <v>0.48</v>
      </c>
      <c r="L108">
        <v>1</v>
      </c>
      <c r="N108">
        <v>1941</v>
      </c>
      <c r="O108">
        <v>0.9100000000000001</v>
      </c>
      <c r="P108">
        <v>38</v>
      </c>
      <c r="Q108" s="4">
        <v>0.4935064935064935</v>
      </c>
    </row>
    <row r="109" spans="1:17" ht="15">
      <c r="A109">
        <v>1942</v>
      </c>
      <c r="B109">
        <v>0.33999999999999997</v>
      </c>
      <c r="C109">
        <v>0.6519999999999999</v>
      </c>
      <c r="D109">
        <v>0.027999999999999997</v>
      </c>
      <c r="E109">
        <v>32</v>
      </c>
      <c r="F109" s="4">
        <v>0.4155844155844156</v>
      </c>
      <c r="H109">
        <v>1942</v>
      </c>
      <c r="I109">
        <v>0.86</v>
      </c>
      <c r="J109">
        <v>2.32</v>
      </c>
      <c r="K109">
        <v>-0.6</v>
      </c>
      <c r="L109">
        <v>1</v>
      </c>
      <c r="N109">
        <v>1942</v>
      </c>
      <c r="O109">
        <v>0.8200000000000001</v>
      </c>
      <c r="P109">
        <v>35</v>
      </c>
      <c r="Q109" s="4">
        <v>0.43209876543209874</v>
      </c>
    </row>
    <row r="110" spans="1:17" ht="15">
      <c r="A110">
        <v>1943</v>
      </c>
      <c r="B110">
        <v>0.39</v>
      </c>
      <c r="C110">
        <v>0.738</v>
      </c>
      <c r="D110">
        <v>0.042000000000000065</v>
      </c>
      <c r="E110">
        <v>27</v>
      </c>
      <c r="F110" s="4">
        <v>0.40298507462686567</v>
      </c>
      <c r="H110">
        <v>1943</v>
      </c>
      <c r="I110">
        <v>1.0999999999999999</v>
      </c>
      <c r="J110">
        <v>2.56</v>
      </c>
      <c r="K110">
        <v>-0.36</v>
      </c>
      <c r="L110">
        <v>1</v>
      </c>
      <c r="N110">
        <v>1943</v>
      </c>
      <c r="O110">
        <v>0.54</v>
      </c>
      <c r="P110">
        <v>35</v>
      </c>
      <c r="Q110" s="4">
        <v>0.5147058823529411</v>
      </c>
    </row>
    <row r="111" spans="1:17" ht="15">
      <c r="A111">
        <v>1944</v>
      </c>
      <c r="B111">
        <v>-0.17</v>
      </c>
      <c r="C111">
        <v>0.12799999999999997</v>
      </c>
      <c r="D111">
        <v>-0.46799999999999997</v>
      </c>
      <c r="E111">
        <v>26</v>
      </c>
      <c r="F111" s="4">
        <v>0.4727272727272727</v>
      </c>
      <c r="H111">
        <v>1944</v>
      </c>
      <c r="I111">
        <v>0.14</v>
      </c>
      <c r="J111">
        <v>1.6</v>
      </c>
      <c r="K111">
        <v>-1.32</v>
      </c>
      <c r="L111">
        <v>1</v>
      </c>
      <c r="N111">
        <v>1944</v>
      </c>
      <c r="O111">
        <v>0.06999999999999998</v>
      </c>
      <c r="P111">
        <v>32</v>
      </c>
      <c r="Q111" s="4">
        <v>0.5714285714285714</v>
      </c>
    </row>
    <row r="112" spans="1:17" ht="15">
      <c r="A112">
        <v>1945</v>
      </c>
      <c r="B112">
        <v>0.25</v>
      </c>
      <c r="C112">
        <v>0.54</v>
      </c>
      <c r="D112">
        <v>-0.03999999999999995</v>
      </c>
      <c r="E112">
        <v>24</v>
      </c>
      <c r="F112" s="4">
        <v>0.4897959183673469</v>
      </c>
      <c r="H112">
        <v>1945</v>
      </c>
      <c r="I112">
        <v>1.15</v>
      </c>
      <c r="J112">
        <v>2.61</v>
      </c>
      <c r="K112">
        <v>-0.31</v>
      </c>
      <c r="L112">
        <v>1</v>
      </c>
      <c r="N112">
        <v>1945</v>
      </c>
      <c r="O112">
        <v>0.8700000000000001</v>
      </c>
      <c r="P112">
        <v>31</v>
      </c>
      <c r="Q112" s="4">
        <v>0.5849056603773585</v>
      </c>
    </row>
    <row r="113" spans="1:17" ht="15">
      <c r="A113">
        <v>1946</v>
      </c>
      <c r="B113">
        <v>0.9700000000000001</v>
      </c>
      <c r="C113">
        <v>1.2360000000000002</v>
      </c>
      <c r="D113">
        <v>0.704</v>
      </c>
      <c r="E113">
        <v>31</v>
      </c>
      <c r="F113" s="4">
        <v>0.5</v>
      </c>
      <c r="H113">
        <v>1946</v>
      </c>
      <c r="I113">
        <v>1.65</v>
      </c>
      <c r="J113">
        <v>3.11</v>
      </c>
      <c r="K113">
        <v>0.19</v>
      </c>
      <c r="L113">
        <v>1</v>
      </c>
      <c r="N113">
        <v>1946</v>
      </c>
      <c r="O113">
        <v>1.3</v>
      </c>
      <c r="P113">
        <v>33</v>
      </c>
      <c r="Q113" s="4">
        <v>0.5238095238095238</v>
      </c>
    </row>
    <row r="114" spans="1:17" ht="15">
      <c r="A114">
        <v>1947</v>
      </c>
      <c r="B114">
        <v>0.29999999999999993</v>
      </c>
      <c r="C114">
        <v>0.5939999999999999</v>
      </c>
      <c r="D114">
        <v>0.005999999999999978</v>
      </c>
      <c r="E114">
        <v>30</v>
      </c>
      <c r="F114" s="4">
        <v>0.46153846153846156</v>
      </c>
      <c r="H114">
        <v>1947</v>
      </c>
      <c r="I114">
        <v>1.5699999999999998</v>
      </c>
      <c r="J114">
        <v>3.03</v>
      </c>
      <c r="K114">
        <v>0.11</v>
      </c>
      <c r="L114">
        <v>1</v>
      </c>
      <c r="N114">
        <v>1947</v>
      </c>
      <c r="O114">
        <v>0.66</v>
      </c>
      <c r="P114">
        <v>33</v>
      </c>
      <c r="Q114" s="4">
        <v>0.4925373134328358</v>
      </c>
    </row>
    <row r="115" spans="1:17" ht="15">
      <c r="A115">
        <v>1948</v>
      </c>
      <c r="B115">
        <v>0.25</v>
      </c>
      <c r="C115">
        <v>0.546</v>
      </c>
      <c r="D115">
        <v>-0.04599999999999996</v>
      </c>
      <c r="E115">
        <v>24</v>
      </c>
      <c r="F115" s="4">
        <v>0.42105263157894735</v>
      </c>
      <c r="H115">
        <v>1948</v>
      </c>
      <c r="I115">
        <v>1.3499999999999999</v>
      </c>
      <c r="J115">
        <v>2.81</v>
      </c>
      <c r="K115">
        <v>-0.11</v>
      </c>
      <c r="L115">
        <v>1</v>
      </c>
      <c r="N115">
        <v>1948</v>
      </c>
      <c r="O115">
        <v>0.79</v>
      </c>
      <c r="P115">
        <v>26</v>
      </c>
      <c r="Q115" s="4">
        <v>0.4727272727272727</v>
      </c>
    </row>
    <row r="116" spans="1:17" ht="15">
      <c r="A116">
        <v>1949</v>
      </c>
      <c r="B116">
        <v>0.5</v>
      </c>
      <c r="C116">
        <v>0.876</v>
      </c>
      <c r="D116">
        <v>0.12400000000000003</v>
      </c>
      <c r="E116">
        <v>12</v>
      </c>
      <c r="F116" s="4">
        <v>0.2857142857142857</v>
      </c>
      <c r="H116">
        <v>1949</v>
      </c>
      <c r="N116">
        <v>1949</v>
      </c>
      <c r="O116">
        <v>1.02</v>
      </c>
      <c r="P116">
        <v>12</v>
      </c>
      <c r="Q116" s="4">
        <v>0.3</v>
      </c>
    </row>
    <row r="117" spans="1:17" ht="15">
      <c r="A117">
        <v>1950</v>
      </c>
      <c r="B117">
        <v>0.04999999999999999</v>
      </c>
      <c r="C117">
        <v>0.4019999999999999</v>
      </c>
      <c r="D117">
        <v>-0.30200000000000005</v>
      </c>
      <c r="E117">
        <v>20</v>
      </c>
      <c r="F117" s="4">
        <v>0.2857142857142857</v>
      </c>
      <c r="H117">
        <v>1950</v>
      </c>
      <c r="N117">
        <v>1950</v>
      </c>
      <c r="O117">
        <v>0.30000000000000004</v>
      </c>
      <c r="P117">
        <v>21</v>
      </c>
      <c r="Q117" s="4">
        <v>0.31343283582089554</v>
      </c>
    </row>
    <row r="118" spans="1:17" ht="15">
      <c r="A118">
        <v>1951</v>
      </c>
      <c r="B118">
        <v>0.10999999999999999</v>
      </c>
      <c r="C118">
        <v>0.39799999999999996</v>
      </c>
      <c r="D118">
        <v>-0.178</v>
      </c>
      <c r="E118">
        <v>23</v>
      </c>
      <c r="F118" s="4">
        <v>0.16666666666666666</v>
      </c>
      <c r="H118">
        <v>1951</v>
      </c>
      <c r="I118">
        <v>0.43000000000000005</v>
      </c>
      <c r="J118">
        <v>1.02</v>
      </c>
      <c r="K118">
        <v>-0.16</v>
      </c>
      <c r="L118">
        <v>4</v>
      </c>
      <c r="N118">
        <v>1951</v>
      </c>
      <c r="O118">
        <v>0.42000000000000004</v>
      </c>
      <c r="P118">
        <v>14</v>
      </c>
      <c r="Q118" s="4">
        <v>0.1037037037037037</v>
      </c>
    </row>
    <row r="119" spans="1:17" ht="15">
      <c r="A119">
        <v>1952</v>
      </c>
      <c r="B119">
        <v>0.06</v>
      </c>
      <c r="C119">
        <v>0.302</v>
      </c>
      <c r="D119">
        <v>-0.182</v>
      </c>
      <c r="E119">
        <v>34</v>
      </c>
      <c r="F119" s="4">
        <v>0.18888888888888888</v>
      </c>
      <c r="H119">
        <v>1952</v>
      </c>
      <c r="I119">
        <v>0.11000000000000001</v>
      </c>
      <c r="J119">
        <v>0.51</v>
      </c>
      <c r="K119">
        <v>-0.29</v>
      </c>
      <c r="L119">
        <v>8</v>
      </c>
      <c r="N119">
        <v>1952</v>
      </c>
      <c r="O119">
        <v>0.27</v>
      </c>
      <c r="P119">
        <v>20</v>
      </c>
      <c r="Q119" s="4">
        <v>0.12903225806451613</v>
      </c>
    </row>
    <row r="120" spans="1:17" ht="15">
      <c r="A120">
        <v>1953</v>
      </c>
      <c r="B120">
        <v>0.13999999999999999</v>
      </c>
      <c r="C120">
        <v>0.35</v>
      </c>
      <c r="D120">
        <v>-0.07</v>
      </c>
      <c r="E120">
        <v>57</v>
      </c>
      <c r="F120" s="4">
        <v>0.23076923076923078</v>
      </c>
      <c r="H120">
        <v>1953</v>
      </c>
      <c r="I120">
        <v>0.15</v>
      </c>
      <c r="J120">
        <v>0.46</v>
      </c>
      <c r="K120">
        <v>-0.16</v>
      </c>
      <c r="L120">
        <v>17</v>
      </c>
      <c r="N120">
        <v>1953</v>
      </c>
      <c r="O120">
        <v>0.09</v>
      </c>
      <c r="P120">
        <v>37</v>
      </c>
      <c r="Q120" s="4">
        <v>0.16017316017316016</v>
      </c>
    </row>
    <row r="121" spans="1:17" ht="15">
      <c r="A121">
        <v>1954</v>
      </c>
      <c r="B121">
        <v>-0.36</v>
      </c>
      <c r="C121">
        <v>-0.154</v>
      </c>
      <c r="D121">
        <v>-0.566</v>
      </c>
      <c r="E121">
        <v>75</v>
      </c>
      <c r="F121" s="4">
        <v>0.25773195876288657</v>
      </c>
      <c r="H121">
        <v>1954</v>
      </c>
      <c r="I121">
        <v>-0.43999999999999995</v>
      </c>
      <c r="J121">
        <v>-0.13</v>
      </c>
      <c r="K121">
        <v>-0.75</v>
      </c>
      <c r="L121">
        <v>21</v>
      </c>
      <c r="N121">
        <v>1954</v>
      </c>
      <c r="O121">
        <v>-0.55</v>
      </c>
      <c r="P121">
        <v>52</v>
      </c>
      <c r="Q121" s="4">
        <v>0.18705035971223022</v>
      </c>
    </row>
    <row r="122" spans="1:17" ht="15">
      <c r="A122">
        <v>1955</v>
      </c>
      <c r="B122">
        <v>-0.04000000000000001</v>
      </c>
      <c r="C122">
        <v>0.142</v>
      </c>
      <c r="D122">
        <v>-0.222</v>
      </c>
      <c r="E122">
        <v>84</v>
      </c>
      <c r="F122" s="4">
        <v>0.267515923566879</v>
      </c>
      <c r="H122">
        <v>1955</v>
      </c>
      <c r="I122">
        <v>-0.09</v>
      </c>
      <c r="J122">
        <v>0.17</v>
      </c>
      <c r="K122">
        <v>-0.35</v>
      </c>
      <c r="L122">
        <v>27</v>
      </c>
      <c r="N122">
        <v>1955</v>
      </c>
      <c r="O122">
        <v>-0.18</v>
      </c>
      <c r="P122">
        <v>59</v>
      </c>
      <c r="Q122" s="4">
        <v>0.19798657718120805</v>
      </c>
    </row>
    <row r="123" spans="1:17" ht="15">
      <c r="A123">
        <v>1956</v>
      </c>
      <c r="B123">
        <v>-0.75</v>
      </c>
      <c r="C123">
        <v>-0.582</v>
      </c>
      <c r="D123">
        <v>-0.918</v>
      </c>
      <c r="E123">
        <v>93</v>
      </c>
      <c r="F123" s="4">
        <v>0.27844311377245506</v>
      </c>
      <c r="H123">
        <v>1956</v>
      </c>
      <c r="I123">
        <v>-0.45999999999999996</v>
      </c>
      <c r="J123">
        <v>-0.24</v>
      </c>
      <c r="K123">
        <v>-0.68</v>
      </c>
      <c r="L123">
        <v>34</v>
      </c>
      <c r="N123">
        <v>1956</v>
      </c>
      <c r="O123">
        <v>-0.75</v>
      </c>
      <c r="P123">
        <v>71</v>
      </c>
      <c r="Q123" s="4">
        <v>0.2204968944099379</v>
      </c>
    </row>
    <row r="124" spans="1:17" ht="15">
      <c r="A124">
        <v>1957</v>
      </c>
      <c r="B124">
        <v>-0.5700000000000001</v>
      </c>
      <c r="C124">
        <v>-0.41600000000000004</v>
      </c>
      <c r="D124">
        <v>-0.7240000000000001</v>
      </c>
      <c r="E124">
        <v>124</v>
      </c>
      <c r="F124" s="4">
        <v>0.32717678100263853</v>
      </c>
      <c r="H124">
        <v>1957</v>
      </c>
      <c r="I124">
        <v>-0.54</v>
      </c>
      <c r="J124">
        <v>-0.35</v>
      </c>
      <c r="K124">
        <v>-0.73</v>
      </c>
      <c r="L124">
        <v>54</v>
      </c>
      <c r="N124">
        <v>1957</v>
      </c>
      <c r="O124">
        <v>-0.68</v>
      </c>
      <c r="P124">
        <v>85</v>
      </c>
      <c r="Q124" s="4">
        <v>0.24147727272727273</v>
      </c>
    </row>
    <row r="125" spans="1:17" ht="15">
      <c r="A125">
        <v>1958</v>
      </c>
      <c r="B125">
        <v>-0.010000000000000009</v>
      </c>
      <c r="C125">
        <v>0.126</v>
      </c>
      <c r="D125">
        <v>-0.14600000000000002</v>
      </c>
      <c r="E125">
        <v>146</v>
      </c>
      <c r="F125" s="4">
        <v>0.3526570048309179</v>
      </c>
      <c r="H125">
        <v>1958</v>
      </c>
      <c r="I125">
        <v>0.020000000000000004</v>
      </c>
      <c r="J125">
        <v>0.2</v>
      </c>
      <c r="K125">
        <v>-0.16</v>
      </c>
      <c r="L125">
        <v>68</v>
      </c>
      <c r="N125">
        <v>1958</v>
      </c>
      <c r="O125">
        <v>-0.11000000000000001</v>
      </c>
      <c r="P125">
        <v>105</v>
      </c>
      <c r="Q125" s="4">
        <v>0.2727272727272727</v>
      </c>
    </row>
    <row r="126" spans="1:17" ht="15">
      <c r="A126">
        <v>1959</v>
      </c>
      <c r="B126">
        <v>-0.020000000000000004</v>
      </c>
      <c r="C126">
        <v>0.108</v>
      </c>
      <c r="D126">
        <v>-0.14800000000000002</v>
      </c>
      <c r="E126">
        <v>156</v>
      </c>
      <c r="F126" s="4">
        <v>0.36533957845433257</v>
      </c>
      <c r="H126">
        <v>1959</v>
      </c>
      <c r="I126">
        <v>-0.12</v>
      </c>
      <c r="J126">
        <v>0.04</v>
      </c>
      <c r="K126">
        <v>-0.28</v>
      </c>
      <c r="L126">
        <v>74</v>
      </c>
      <c r="N126">
        <v>1959</v>
      </c>
      <c r="O126">
        <v>-0.12000000000000001</v>
      </c>
      <c r="P126">
        <v>110</v>
      </c>
      <c r="Q126" s="4">
        <v>0.27638190954773867</v>
      </c>
    </row>
    <row r="127" spans="1:17" ht="15">
      <c r="A127">
        <v>1960</v>
      </c>
      <c r="B127">
        <v>-0.1</v>
      </c>
      <c r="C127">
        <v>0.025999999999999995</v>
      </c>
      <c r="D127">
        <v>-0.226</v>
      </c>
      <c r="E127">
        <v>159</v>
      </c>
      <c r="F127" s="4">
        <v>0.3697674418604651</v>
      </c>
      <c r="H127">
        <v>1960</v>
      </c>
      <c r="I127">
        <v>-0.06999999999999999</v>
      </c>
      <c r="J127">
        <v>0.09</v>
      </c>
      <c r="K127">
        <v>-0.23</v>
      </c>
      <c r="L127">
        <v>75</v>
      </c>
      <c r="N127">
        <v>1960</v>
      </c>
      <c r="O127">
        <v>-0.17</v>
      </c>
      <c r="P127">
        <v>113</v>
      </c>
      <c r="Q127" s="4">
        <v>0.2810945273631841</v>
      </c>
    </row>
    <row r="128" spans="1:17" ht="15">
      <c r="A128">
        <v>1961</v>
      </c>
      <c r="B128">
        <v>0.03</v>
      </c>
      <c r="C128">
        <v>0.162</v>
      </c>
      <c r="D128">
        <v>-0.10200000000000001</v>
      </c>
      <c r="E128">
        <v>160</v>
      </c>
      <c r="F128" s="4">
        <v>0.3686635944700461</v>
      </c>
      <c r="H128">
        <v>1961</v>
      </c>
      <c r="I128">
        <v>-0.06</v>
      </c>
      <c r="J128">
        <v>0.1</v>
      </c>
      <c r="K128">
        <v>-0.22</v>
      </c>
      <c r="L128">
        <v>75</v>
      </c>
      <c r="N128">
        <v>1961</v>
      </c>
      <c r="O128">
        <v>-0.08000000000000002</v>
      </c>
      <c r="P128">
        <v>118</v>
      </c>
      <c r="Q128" s="4">
        <v>0.29064039408866993</v>
      </c>
    </row>
    <row r="129" spans="1:17" ht="15">
      <c r="A129">
        <v>1962</v>
      </c>
      <c r="B129">
        <v>-0.25</v>
      </c>
      <c r="C129">
        <v>-0.11599999999999999</v>
      </c>
      <c r="D129">
        <v>-0.384</v>
      </c>
      <c r="E129">
        <v>162</v>
      </c>
      <c r="F129" s="4">
        <v>0.37155963302752293</v>
      </c>
      <c r="H129">
        <v>1962</v>
      </c>
      <c r="I129">
        <v>-0.29000000000000004</v>
      </c>
      <c r="J129">
        <v>-0.12</v>
      </c>
      <c r="K129">
        <v>-0.46</v>
      </c>
      <c r="L129">
        <v>78</v>
      </c>
      <c r="N129">
        <v>1962</v>
      </c>
      <c r="O129">
        <v>-0.39</v>
      </c>
      <c r="P129">
        <v>117</v>
      </c>
      <c r="Q129" s="4">
        <v>0.28746928746928746</v>
      </c>
    </row>
    <row r="130" spans="1:17" ht="15">
      <c r="A130">
        <v>1963</v>
      </c>
      <c r="B130">
        <v>0.09</v>
      </c>
      <c r="C130">
        <v>0.224</v>
      </c>
      <c r="D130">
        <v>-0.04400000000000001</v>
      </c>
      <c r="E130">
        <v>164</v>
      </c>
      <c r="F130" s="4">
        <v>0.3744292237442922</v>
      </c>
      <c r="H130">
        <v>1963</v>
      </c>
      <c r="I130">
        <v>0.05000000000000002</v>
      </c>
      <c r="J130">
        <v>0.22</v>
      </c>
      <c r="K130">
        <v>-0.12</v>
      </c>
      <c r="L130">
        <v>80</v>
      </c>
      <c r="N130">
        <v>1963</v>
      </c>
      <c r="O130">
        <v>-0.11000000000000001</v>
      </c>
      <c r="P130">
        <v>121</v>
      </c>
      <c r="Q130" s="4">
        <v>0.2944038929440389</v>
      </c>
    </row>
    <row r="131" spans="1:17" ht="15">
      <c r="A131">
        <v>1964</v>
      </c>
      <c r="B131">
        <v>-0.24000000000000002</v>
      </c>
      <c r="C131">
        <v>-0.11800000000000002</v>
      </c>
      <c r="D131">
        <v>-0.362</v>
      </c>
      <c r="E131">
        <v>170</v>
      </c>
      <c r="F131" s="4">
        <v>0.38202247191011235</v>
      </c>
      <c r="H131">
        <v>1964</v>
      </c>
      <c r="I131">
        <v>-0.23</v>
      </c>
      <c r="J131">
        <v>-0.08</v>
      </c>
      <c r="K131">
        <v>-0.38</v>
      </c>
      <c r="L131">
        <v>84</v>
      </c>
      <c r="N131">
        <v>1964</v>
      </c>
      <c r="O131">
        <v>-0.33</v>
      </c>
      <c r="P131">
        <v>123</v>
      </c>
      <c r="Q131" s="4">
        <v>0.29927007299270075</v>
      </c>
    </row>
    <row r="132" spans="1:17" ht="15">
      <c r="A132">
        <v>1965</v>
      </c>
      <c r="B132">
        <v>-0.17</v>
      </c>
      <c r="C132">
        <v>-0.038000000000000006</v>
      </c>
      <c r="D132">
        <v>-0.30200000000000005</v>
      </c>
      <c r="E132">
        <v>164</v>
      </c>
      <c r="F132" s="4">
        <v>0.37528604118993136</v>
      </c>
      <c r="H132">
        <v>1965</v>
      </c>
      <c r="I132">
        <v>-0.14</v>
      </c>
      <c r="J132">
        <v>0.03</v>
      </c>
      <c r="K132">
        <v>-0.31</v>
      </c>
      <c r="L132">
        <v>79</v>
      </c>
      <c r="N132">
        <v>1965</v>
      </c>
      <c r="O132">
        <v>-0.21000000000000002</v>
      </c>
      <c r="P132">
        <v>120</v>
      </c>
      <c r="Q132" s="4">
        <v>0.29411764705882354</v>
      </c>
    </row>
    <row r="133" spans="1:17" ht="15">
      <c r="A133">
        <v>1966</v>
      </c>
      <c r="B133">
        <v>-0.08</v>
      </c>
      <c r="C133">
        <v>0.048</v>
      </c>
      <c r="D133">
        <v>-0.20800000000000002</v>
      </c>
      <c r="E133">
        <v>171</v>
      </c>
      <c r="F133" s="4">
        <v>0.3842696629213483</v>
      </c>
      <c r="H133">
        <v>1966</v>
      </c>
      <c r="I133">
        <v>-0.06999999999999999</v>
      </c>
      <c r="J133">
        <v>0.09</v>
      </c>
      <c r="K133">
        <v>-0.23</v>
      </c>
      <c r="L133">
        <v>85</v>
      </c>
      <c r="N133">
        <v>1966</v>
      </c>
      <c r="O133">
        <v>-0.12000000000000001</v>
      </c>
      <c r="P133">
        <v>123</v>
      </c>
      <c r="Q133" s="4">
        <v>0.29927007299270075</v>
      </c>
    </row>
    <row r="134" spans="1:17" ht="15">
      <c r="A134">
        <v>1967</v>
      </c>
      <c r="B134">
        <v>-0.5700000000000001</v>
      </c>
      <c r="C134">
        <v>-0.43800000000000006</v>
      </c>
      <c r="D134">
        <v>-0.7020000000000001</v>
      </c>
      <c r="E134">
        <v>162</v>
      </c>
      <c r="F134" s="4">
        <v>0.3829787234042553</v>
      </c>
      <c r="H134">
        <v>1967</v>
      </c>
      <c r="I134">
        <v>-0.69</v>
      </c>
      <c r="J134">
        <v>-0.53</v>
      </c>
      <c r="K134">
        <v>-0.85</v>
      </c>
      <c r="L134">
        <v>81</v>
      </c>
      <c r="N134">
        <v>1967</v>
      </c>
      <c r="O134">
        <v>-0.7999999999999999</v>
      </c>
      <c r="P134">
        <v>122</v>
      </c>
      <c r="Q134" s="4">
        <v>0.30198019801980197</v>
      </c>
    </row>
    <row r="135" spans="1:17" ht="15">
      <c r="A135">
        <v>1968</v>
      </c>
      <c r="B135">
        <v>-0.29000000000000004</v>
      </c>
      <c r="C135">
        <v>-0.15200000000000002</v>
      </c>
      <c r="D135">
        <v>-0.42800000000000005</v>
      </c>
      <c r="E135">
        <v>157</v>
      </c>
      <c r="F135" s="4">
        <v>0.37028301886792453</v>
      </c>
      <c r="H135">
        <v>1968</v>
      </c>
      <c r="I135">
        <v>-0.43999999999999995</v>
      </c>
      <c r="J135">
        <v>-0.27</v>
      </c>
      <c r="K135">
        <v>-0.61</v>
      </c>
      <c r="L135">
        <v>79</v>
      </c>
      <c r="N135">
        <v>1968</v>
      </c>
      <c r="O135">
        <v>-0.49</v>
      </c>
      <c r="P135">
        <v>117</v>
      </c>
      <c r="Q135" s="4">
        <v>0.2947103274559194</v>
      </c>
    </row>
    <row r="136" spans="1:17" ht="15">
      <c r="A136">
        <v>1969</v>
      </c>
      <c r="B136">
        <v>-0.47000000000000003</v>
      </c>
      <c r="C136">
        <v>-0.338</v>
      </c>
      <c r="D136">
        <v>-0.6020000000000001</v>
      </c>
      <c r="E136">
        <v>165</v>
      </c>
      <c r="F136" s="4">
        <v>0.382830626450116</v>
      </c>
      <c r="H136">
        <v>1969</v>
      </c>
      <c r="I136">
        <v>-0.31</v>
      </c>
      <c r="J136">
        <v>-0.15</v>
      </c>
      <c r="K136">
        <v>-0.47</v>
      </c>
      <c r="L136">
        <v>84</v>
      </c>
      <c r="N136">
        <v>1969</v>
      </c>
      <c r="O136">
        <v>-0.55</v>
      </c>
      <c r="P136">
        <v>119</v>
      </c>
      <c r="Q136" s="4">
        <v>0.2960199004975124</v>
      </c>
    </row>
    <row r="137" spans="1:17" ht="15">
      <c r="A137">
        <v>1970</v>
      </c>
      <c r="B137">
        <v>-0.39</v>
      </c>
      <c r="C137">
        <v>-0.26</v>
      </c>
      <c r="D137">
        <v>-0.52</v>
      </c>
      <c r="E137">
        <v>167</v>
      </c>
      <c r="F137" s="4">
        <v>0.3778280542986425</v>
      </c>
      <c r="H137">
        <v>1970</v>
      </c>
      <c r="I137">
        <v>-0.4</v>
      </c>
      <c r="J137">
        <v>-0.24</v>
      </c>
      <c r="K137">
        <v>-0.56</v>
      </c>
      <c r="L137">
        <v>83</v>
      </c>
      <c r="N137">
        <v>1970</v>
      </c>
      <c r="O137">
        <v>-0.55</v>
      </c>
      <c r="P137">
        <v>121</v>
      </c>
      <c r="Q137" s="4">
        <v>0.2951219512195122</v>
      </c>
    </row>
    <row r="138" spans="1:17" ht="15">
      <c r="A138">
        <v>1971</v>
      </c>
      <c r="B138">
        <v>-0.15000000000000002</v>
      </c>
      <c r="C138">
        <v>-0.020000000000000018</v>
      </c>
      <c r="D138">
        <v>-0.28</v>
      </c>
      <c r="E138">
        <v>171</v>
      </c>
      <c r="F138" s="4">
        <v>0.38687782805429866</v>
      </c>
      <c r="H138">
        <v>1971</v>
      </c>
      <c r="I138">
        <v>-0.13</v>
      </c>
      <c r="J138">
        <v>0.03</v>
      </c>
      <c r="K138">
        <v>-0.29</v>
      </c>
      <c r="L138">
        <v>86</v>
      </c>
      <c r="N138">
        <v>1971</v>
      </c>
      <c r="O138">
        <v>-0.29000000000000004</v>
      </c>
      <c r="P138">
        <v>122</v>
      </c>
      <c r="Q138" s="4">
        <v>0.2961165048543689</v>
      </c>
    </row>
    <row r="139" spans="1:17" ht="15">
      <c r="A139">
        <v>1972</v>
      </c>
      <c r="B139">
        <v>-0.14</v>
      </c>
      <c r="C139">
        <v>-0.010000000000000009</v>
      </c>
      <c r="D139">
        <v>-0.27</v>
      </c>
      <c r="E139">
        <v>170</v>
      </c>
      <c r="F139" s="4">
        <v>0.38636363636363635</v>
      </c>
      <c r="H139">
        <v>1972</v>
      </c>
      <c r="I139">
        <v>-0.06</v>
      </c>
      <c r="J139">
        <v>0.1</v>
      </c>
      <c r="K139">
        <v>-0.22</v>
      </c>
      <c r="L139">
        <v>84</v>
      </c>
      <c r="N139">
        <v>1972</v>
      </c>
      <c r="O139">
        <v>-0.24000000000000002</v>
      </c>
      <c r="P139">
        <v>125</v>
      </c>
      <c r="Q139" s="4">
        <v>0.30193236714975846</v>
      </c>
    </row>
    <row r="140" spans="1:17" ht="15">
      <c r="A140">
        <v>1973</v>
      </c>
      <c r="B140">
        <v>0.26</v>
      </c>
      <c r="C140">
        <v>0.39</v>
      </c>
      <c r="D140">
        <v>0.13</v>
      </c>
      <c r="E140">
        <v>171</v>
      </c>
      <c r="F140" s="4">
        <v>0.3860045146726862</v>
      </c>
      <c r="H140">
        <v>1973</v>
      </c>
      <c r="I140">
        <v>0.23</v>
      </c>
      <c r="J140">
        <v>0.39</v>
      </c>
      <c r="K140">
        <v>0.07</v>
      </c>
      <c r="L140">
        <v>86</v>
      </c>
      <c r="N140">
        <v>1973</v>
      </c>
      <c r="O140">
        <v>0.12999999999999998</v>
      </c>
      <c r="P140">
        <v>124</v>
      </c>
      <c r="Q140" s="4">
        <v>0.2987951807228916</v>
      </c>
    </row>
    <row r="141" spans="1:17" ht="15">
      <c r="A141">
        <v>1974</v>
      </c>
      <c r="B141">
        <v>-0.33</v>
      </c>
      <c r="C141">
        <v>-0.198</v>
      </c>
      <c r="D141">
        <v>-0.462</v>
      </c>
      <c r="E141">
        <v>166</v>
      </c>
      <c r="F141" s="4">
        <v>0.3816091954022989</v>
      </c>
      <c r="H141">
        <v>1974</v>
      </c>
      <c r="I141">
        <v>-0.26</v>
      </c>
      <c r="J141">
        <v>-0.09</v>
      </c>
      <c r="K141">
        <v>-0.43</v>
      </c>
      <c r="L141">
        <v>82</v>
      </c>
      <c r="N141">
        <v>1974</v>
      </c>
      <c r="O141">
        <v>-0.46</v>
      </c>
      <c r="P141">
        <v>124</v>
      </c>
      <c r="Q141" s="4">
        <v>0.30024213075060535</v>
      </c>
    </row>
    <row r="142" spans="1:17" ht="15">
      <c r="A142">
        <v>1975</v>
      </c>
      <c r="B142">
        <v>0.039999999999999994</v>
      </c>
      <c r="C142">
        <v>0.16999999999999998</v>
      </c>
      <c r="D142">
        <v>-0.09000000000000001</v>
      </c>
      <c r="E142">
        <v>168</v>
      </c>
      <c r="F142" s="4">
        <v>0.38009049773755654</v>
      </c>
      <c r="H142">
        <v>1975</v>
      </c>
      <c r="I142">
        <v>-0.08</v>
      </c>
      <c r="J142">
        <v>0.08</v>
      </c>
      <c r="K142">
        <v>-0.24</v>
      </c>
      <c r="L142">
        <v>83</v>
      </c>
      <c r="N142">
        <v>1975</v>
      </c>
      <c r="O142">
        <v>-0.14</v>
      </c>
      <c r="P142">
        <v>125</v>
      </c>
      <c r="Q142" s="4">
        <v>0.3004807692307692</v>
      </c>
    </row>
    <row r="143" spans="1:17" ht="15">
      <c r="A143">
        <v>1976</v>
      </c>
      <c r="B143">
        <v>-0.49</v>
      </c>
      <c r="C143">
        <v>-0.36</v>
      </c>
      <c r="D143">
        <v>-0.62</v>
      </c>
      <c r="E143">
        <v>170</v>
      </c>
      <c r="F143" s="4">
        <v>0.3854875283446712</v>
      </c>
      <c r="H143">
        <v>1976</v>
      </c>
      <c r="I143">
        <v>-0.49</v>
      </c>
      <c r="J143">
        <v>-0.33</v>
      </c>
      <c r="K143">
        <v>-0.65</v>
      </c>
      <c r="L143">
        <v>86</v>
      </c>
      <c r="N143">
        <v>1976</v>
      </c>
      <c r="O143">
        <v>-0.67</v>
      </c>
      <c r="P143">
        <v>126</v>
      </c>
      <c r="Q143" s="4">
        <v>0.3036144578313253</v>
      </c>
    </row>
    <row r="144" spans="1:17" ht="15">
      <c r="A144">
        <v>1977</v>
      </c>
      <c r="B144">
        <v>-0.13</v>
      </c>
      <c r="C144">
        <v>0</v>
      </c>
      <c r="D144">
        <v>-0.26</v>
      </c>
      <c r="E144">
        <v>169</v>
      </c>
      <c r="F144" s="4">
        <v>0.38235294117647056</v>
      </c>
      <c r="H144">
        <v>1977</v>
      </c>
      <c r="I144">
        <v>-0.15</v>
      </c>
      <c r="J144">
        <v>0.02</v>
      </c>
      <c r="K144">
        <v>-0.32</v>
      </c>
      <c r="L144">
        <v>83</v>
      </c>
      <c r="N144">
        <v>1977</v>
      </c>
      <c r="O144">
        <v>-0.26</v>
      </c>
      <c r="P144">
        <v>124</v>
      </c>
      <c r="Q144" s="4">
        <v>0.2987951807228916</v>
      </c>
    </row>
    <row r="145" spans="1:17" ht="15">
      <c r="A145">
        <v>1978</v>
      </c>
      <c r="B145">
        <v>0.06</v>
      </c>
      <c r="C145">
        <v>0.184</v>
      </c>
      <c r="D145">
        <v>-0.064</v>
      </c>
      <c r="E145">
        <v>166</v>
      </c>
      <c r="F145" s="4">
        <v>0.37813211845102507</v>
      </c>
      <c r="H145">
        <v>1978</v>
      </c>
      <c r="I145">
        <v>0.010000000000000009</v>
      </c>
      <c r="J145">
        <v>0.16</v>
      </c>
      <c r="K145">
        <v>-0.14</v>
      </c>
      <c r="L145">
        <v>80</v>
      </c>
      <c r="N145">
        <v>1978</v>
      </c>
      <c r="O145">
        <v>-0.09</v>
      </c>
      <c r="P145">
        <v>125</v>
      </c>
      <c r="Q145" s="4">
        <v>0.30120481927710846</v>
      </c>
    </row>
    <row r="146" spans="1:17" ht="15">
      <c r="A146">
        <v>1979</v>
      </c>
      <c r="B146">
        <v>0.1</v>
      </c>
      <c r="C146">
        <v>0.23</v>
      </c>
      <c r="D146">
        <v>-0.03</v>
      </c>
      <c r="E146">
        <v>170</v>
      </c>
      <c r="F146" s="4">
        <v>0.38288288288288286</v>
      </c>
      <c r="H146">
        <v>1979</v>
      </c>
      <c r="I146">
        <v>0.04000000000000001</v>
      </c>
      <c r="J146">
        <v>0.2</v>
      </c>
      <c r="K146">
        <v>-0.12</v>
      </c>
      <c r="L146">
        <v>85</v>
      </c>
      <c r="N146">
        <v>1979</v>
      </c>
      <c r="O146">
        <v>-0.020000000000000018</v>
      </c>
      <c r="P146">
        <v>124</v>
      </c>
      <c r="Q146" s="4">
        <v>0.30170316301703165</v>
      </c>
    </row>
    <row r="147" spans="1:17" ht="15">
      <c r="A147">
        <v>1980</v>
      </c>
      <c r="B147">
        <v>0</v>
      </c>
      <c r="C147">
        <v>0.124</v>
      </c>
      <c r="D147">
        <v>-0.124</v>
      </c>
      <c r="E147">
        <v>169</v>
      </c>
      <c r="F147" s="4">
        <v>0.38496583143507973</v>
      </c>
      <c r="H147">
        <v>1980</v>
      </c>
      <c r="I147">
        <v>0.04000000000000001</v>
      </c>
      <c r="J147">
        <v>0.19</v>
      </c>
      <c r="K147">
        <v>-0.11</v>
      </c>
      <c r="L147">
        <v>83</v>
      </c>
      <c r="N147">
        <v>1980</v>
      </c>
      <c r="O147">
        <v>-0.17</v>
      </c>
      <c r="P147">
        <v>124</v>
      </c>
      <c r="Q147" s="4">
        <v>0.30097087378640774</v>
      </c>
    </row>
    <row r="148" spans="1:17" ht="15">
      <c r="A148">
        <v>1981</v>
      </c>
      <c r="B148">
        <v>-0.04000000000000001</v>
      </c>
      <c r="C148">
        <v>0.086</v>
      </c>
      <c r="D148">
        <v>-0.166</v>
      </c>
      <c r="E148">
        <v>168</v>
      </c>
      <c r="F148" s="4">
        <v>0.38095238095238093</v>
      </c>
      <c r="H148">
        <v>1981</v>
      </c>
      <c r="I148">
        <v>-0.039999999999999994</v>
      </c>
      <c r="J148">
        <v>0.11</v>
      </c>
      <c r="K148">
        <v>-0.19</v>
      </c>
      <c r="L148">
        <v>83</v>
      </c>
      <c r="N148">
        <v>1981</v>
      </c>
      <c r="O148">
        <v>-0.23</v>
      </c>
      <c r="P148">
        <v>124</v>
      </c>
      <c r="Q148" s="4">
        <v>0.30170316301703165</v>
      </c>
    </row>
    <row r="149" spans="1:17" ht="15">
      <c r="A149">
        <v>1982</v>
      </c>
      <c r="B149">
        <v>0.16</v>
      </c>
      <c r="C149">
        <v>0.28400000000000003</v>
      </c>
      <c r="D149">
        <v>0.036000000000000004</v>
      </c>
      <c r="E149">
        <v>165</v>
      </c>
      <c r="F149" s="4">
        <v>0.3767123287671233</v>
      </c>
      <c r="H149">
        <v>1982</v>
      </c>
      <c r="I149">
        <v>0.09</v>
      </c>
      <c r="J149">
        <v>0.24</v>
      </c>
      <c r="K149">
        <v>-0.06</v>
      </c>
      <c r="L149">
        <v>81</v>
      </c>
      <c r="N149">
        <v>1982</v>
      </c>
      <c r="O149">
        <v>-0.04000000000000001</v>
      </c>
      <c r="P149">
        <v>125</v>
      </c>
      <c r="Q149" s="4">
        <v>0.30339805825242716</v>
      </c>
    </row>
    <row r="150" spans="1:17" ht="15">
      <c r="A150">
        <v>1983</v>
      </c>
      <c r="B150">
        <v>0.009999999999999995</v>
      </c>
      <c r="C150">
        <v>0.14200000000000002</v>
      </c>
      <c r="D150">
        <v>-0.12200000000000001</v>
      </c>
      <c r="E150">
        <v>164</v>
      </c>
      <c r="F150" s="4">
        <v>0.3761467889908257</v>
      </c>
      <c r="H150">
        <v>1983</v>
      </c>
      <c r="I150">
        <v>-0.11</v>
      </c>
      <c r="J150">
        <v>0.05</v>
      </c>
      <c r="K150">
        <v>-0.27</v>
      </c>
      <c r="L150">
        <v>81</v>
      </c>
      <c r="N150">
        <v>1983</v>
      </c>
      <c r="O150">
        <v>-0.17</v>
      </c>
      <c r="P150">
        <v>124</v>
      </c>
      <c r="Q150" s="4">
        <v>0.30170316301703165</v>
      </c>
    </row>
    <row r="151" spans="1:17" ht="15">
      <c r="A151">
        <v>1984</v>
      </c>
      <c r="B151">
        <v>-0.45</v>
      </c>
      <c r="C151">
        <v>-0.322</v>
      </c>
      <c r="D151">
        <v>-0.5780000000000001</v>
      </c>
      <c r="E151">
        <v>161</v>
      </c>
      <c r="F151" s="4">
        <v>0.3709677419354839</v>
      </c>
      <c r="H151">
        <v>1984</v>
      </c>
      <c r="I151">
        <v>-0.42000000000000004</v>
      </c>
      <c r="J151">
        <v>-0.27</v>
      </c>
      <c r="K151">
        <v>-0.57</v>
      </c>
      <c r="L151">
        <v>79</v>
      </c>
      <c r="N151">
        <v>1984</v>
      </c>
      <c r="O151">
        <v>-0.7</v>
      </c>
      <c r="P151">
        <v>120</v>
      </c>
      <c r="Q151" s="4">
        <v>0.2962962962962963</v>
      </c>
    </row>
    <row r="152" spans="1:17" ht="15">
      <c r="A152">
        <v>1985</v>
      </c>
      <c r="B152">
        <v>-0.16</v>
      </c>
      <c r="C152">
        <v>-0.025999999999999995</v>
      </c>
      <c r="D152">
        <v>-0.29400000000000004</v>
      </c>
      <c r="E152">
        <v>157</v>
      </c>
      <c r="F152" s="4">
        <v>0.36596736596736595</v>
      </c>
      <c r="H152">
        <v>1985</v>
      </c>
      <c r="I152">
        <v>-0.12</v>
      </c>
      <c r="J152">
        <v>0.05</v>
      </c>
      <c r="K152">
        <v>-0.29</v>
      </c>
      <c r="L152">
        <v>74</v>
      </c>
      <c r="N152">
        <v>1985</v>
      </c>
      <c r="O152">
        <v>-0.47</v>
      </c>
      <c r="P152">
        <v>119</v>
      </c>
      <c r="Q152" s="4">
        <v>0.2938271604938272</v>
      </c>
    </row>
    <row r="153" spans="1:17" ht="15">
      <c r="A153">
        <v>1986</v>
      </c>
      <c r="B153">
        <v>-0.07</v>
      </c>
      <c r="C153">
        <v>0.064</v>
      </c>
      <c r="D153">
        <v>-0.20400000000000001</v>
      </c>
      <c r="E153">
        <v>158</v>
      </c>
      <c r="F153" s="4">
        <v>0.3665893271461717</v>
      </c>
      <c r="H153">
        <v>1986</v>
      </c>
      <c r="I153">
        <v>-0.09999999999999999</v>
      </c>
      <c r="J153">
        <v>0.07</v>
      </c>
      <c r="K153">
        <v>-0.27</v>
      </c>
      <c r="L153">
        <v>75</v>
      </c>
      <c r="N153">
        <v>1986</v>
      </c>
      <c r="O153">
        <v>-0.35</v>
      </c>
      <c r="P153">
        <v>118</v>
      </c>
      <c r="Q153" s="4">
        <v>0.291358024691358</v>
      </c>
    </row>
    <row r="154" spans="1:17" ht="15">
      <c r="A154">
        <v>1987</v>
      </c>
      <c r="B154">
        <v>0.31</v>
      </c>
      <c r="C154">
        <v>0.438</v>
      </c>
      <c r="D154">
        <v>0.182</v>
      </c>
      <c r="E154">
        <v>163</v>
      </c>
      <c r="F154" s="4">
        <v>0.37471264367816093</v>
      </c>
      <c r="H154">
        <v>1987</v>
      </c>
      <c r="I154">
        <v>0.4</v>
      </c>
      <c r="J154">
        <v>0.56</v>
      </c>
      <c r="K154">
        <v>0.24</v>
      </c>
      <c r="L154">
        <v>79</v>
      </c>
      <c r="N154">
        <v>1987</v>
      </c>
      <c r="O154">
        <v>0.17</v>
      </c>
      <c r="P154">
        <v>116</v>
      </c>
      <c r="Q154" s="4">
        <v>0.2871287128712871</v>
      </c>
    </row>
    <row r="155" spans="1:17" ht="15">
      <c r="A155">
        <v>1988</v>
      </c>
      <c r="B155">
        <v>0.32</v>
      </c>
      <c r="C155">
        <v>0.45</v>
      </c>
      <c r="D155">
        <v>0.19</v>
      </c>
      <c r="E155">
        <v>168</v>
      </c>
      <c r="F155" s="4">
        <v>0.3792325056433409</v>
      </c>
      <c r="H155">
        <v>1988</v>
      </c>
      <c r="I155">
        <v>0.31999999999999995</v>
      </c>
      <c r="J155">
        <v>0.48</v>
      </c>
      <c r="K155">
        <v>0.16</v>
      </c>
      <c r="L155">
        <v>84</v>
      </c>
      <c r="N155">
        <v>1988</v>
      </c>
      <c r="O155">
        <v>0.06999999999999998</v>
      </c>
      <c r="P155">
        <v>125</v>
      </c>
      <c r="Q155" s="4">
        <v>0.30339805825242716</v>
      </c>
    </row>
    <row r="156" spans="1:17" ht="15">
      <c r="A156">
        <v>1989</v>
      </c>
      <c r="B156">
        <v>0.21999999999999997</v>
      </c>
      <c r="C156">
        <v>0.356</v>
      </c>
      <c r="D156">
        <v>0.08399999999999996</v>
      </c>
      <c r="E156">
        <v>151</v>
      </c>
      <c r="F156" s="4">
        <v>0.37844611528822053</v>
      </c>
      <c r="H156">
        <v>1989</v>
      </c>
      <c r="I156">
        <v>0.14</v>
      </c>
      <c r="J156">
        <v>0.31</v>
      </c>
      <c r="K156">
        <v>-0.03</v>
      </c>
      <c r="L156">
        <v>76</v>
      </c>
      <c r="N156">
        <v>1989</v>
      </c>
      <c r="O156">
        <v>0.05999999999999997</v>
      </c>
      <c r="P156">
        <v>114</v>
      </c>
      <c r="Q156" s="4">
        <v>0.30727762803234504</v>
      </c>
    </row>
    <row r="157" spans="1:17" ht="15">
      <c r="A157">
        <v>1990</v>
      </c>
      <c r="B157">
        <v>0.7</v>
      </c>
      <c r="C157">
        <v>0.838</v>
      </c>
      <c r="D157">
        <v>0.5619999999999999</v>
      </c>
      <c r="E157">
        <v>147</v>
      </c>
      <c r="F157" s="4">
        <v>0.375</v>
      </c>
      <c r="H157">
        <v>1990</v>
      </c>
      <c r="I157">
        <v>0.61</v>
      </c>
      <c r="J157">
        <v>0.79</v>
      </c>
      <c r="K157">
        <v>0.43</v>
      </c>
      <c r="L157">
        <v>71</v>
      </c>
      <c r="N157">
        <v>1990</v>
      </c>
      <c r="O157">
        <v>0.49</v>
      </c>
      <c r="P157">
        <v>111</v>
      </c>
      <c r="Q157" s="4">
        <v>0.30494505494505497</v>
      </c>
    </row>
    <row r="158" spans="1:17" ht="15">
      <c r="A158">
        <v>1991</v>
      </c>
      <c r="B158">
        <v>0.33999999999999997</v>
      </c>
      <c r="C158">
        <v>0.522</v>
      </c>
      <c r="D158">
        <v>0.15799999999999997</v>
      </c>
      <c r="E158">
        <v>88</v>
      </c>
      <c r="F158" s="4">
        <v>0.3055555555555556</v>
      </c>
      <c r="H158">
        <v>1991</v>
      </c>
      <c r="I158">
        <v>0.37</v>
      </c>
      <c r="J158">
        <v>0.64</v>
      </c>
      <c r="K158">
        <v>0.1</v>
      </c>
      <c r="L158">
        <v>35</v>
      </c>
      <c r="N158">
        <v>1991</v>
      </c>
      <c r="O158">
        <v>0.11999999999999997</v>
      </c>
      <c r="P158">
        <v>8</v>
      </c>
      <c r="Q158" s="4">
        <v>0.23529411764705882</v>
      </c>
    </row>
    <row r="159" spans="1:17" ht="15">
      <c r="A159">
        <v>1992</v>
      </c>
      <c r="B159">
        <v>-0.04000000000000001</v>
      </c>
      <c r="C159">
        <v>0.126</v>
      </c>
      <c r="D159">
        <v>-0.20600000000000002</v>
      </c>
      <c r="E159">
        <v>103</v>
      </c>
      <c r="F159" s="4">
        <v>0.31402439024390244</v>
      </c>
      <c r="H159">
        <v>1992</v>
      </c>
      <c r="I159">
        <v>-0.06</v>
      </c>
      <c r="J159">
        <v>0.2</v>
      </c>
      <c r="K159">
        <v>-0.32</v>
      </c>
      <c r="L159">
        <v>41</v>
      </c>
      <c r="N159">
        <v>1992</v>
      </c>
      <c r="O159">
        <v>-0.32</v>
      </c>
      <c r="P159">
        <v>8</v>
      </c>
      <c r="Q159" s="4">
        <v>0.24242424242424243</v>
      </c>
    </row>
    <row r="160" spans="1:17" ht="15">
      <c r="A160">
        <v>1993</v>
      </c>
      <c r="B160">
        <v>0.07</v>
      </c>
      <c r="C160">
        <v>0.25</v>
      </c>
      <c r="D160">
        <v>-0.10999999999999999</v>
      </c>
      <c r="E160">
        <v>89</v>
      </c>
      <c r="F160" s="4">
        <v>0.3037542662116041</v>
      </c>
      <c r="H160">
        <v>1993</v>
      </c>
      <c r="I160">
        <v>0.03</v>
      </c>
      <c r="J160">
        <v>0.32</v>
      </c>
      <c r="K160">
        <v>-0.26</v>
      </c>
      <c r="L160">
        <v>36</v>
      </c>
      <c r="N160">
        <v>1993</v>
      </c>
      <c r="O160">
        <v>-0.34</v>
      </c>
      <c r="P160">
        <v>8</v>
      </c>
      <c r="Q160" s="4">
        <v>0.24242424242424243</v>
      </c>
    </row>
    <row r="161" spans="1:17" ht="15">
      <c r="A161">
        <v>1994</v>
      </c>
      <c r="B161">
        <v>0.6699999999999999</v>
      </c>
      <c r="C161">
        <v>0.8599999999999999</v>
      </c>
      <c r="D161">
        <v>0.4799999999999999</v>
      </c>
      <c r="E161">
        <v>90</v>
      </c>
      <c r="F161" s="4">
        <v>0.30612244897959184</v>
      </c>
      <c r="H161">
        <v>1994</v>
      </c>
      <c r="I161">
        <v>0.6900000000000001</v>
      </c>
      <c r="J161">
        <v>0.98</v>
      </c>
      <c r="K161">
        <v>0.4</v>
      </c>
      <c r="L161">
        <v>37</v>
      </c>
      <c r="N161">
        <v>1994</v>
      </c>
      <c r="O161">
        <v>0.42000000000000004</v>
      </c>
      <c r="P161">
        <v>9</v>
      </c>
      <c r="Q161" s="4">
        <v>0.2647058823529412</v>
      </c>
    </row>
    <row r="162" spans="1:17" ht="15">
      <c r="A162">
        <v>1995</v>
      </c>
      <c r="B162">
        <v>0.22999999999999998</v>
      </c>
      <c r="C162">
        <v>0.4</v>
      </c>
      <c r="D162">
        <v>0.05999999999999997</v>
      </c>
      <c r="E162">
        <v>103</v>
      </c>
      <c r="F162" s="4">
        <v>0.3083832335329341</v>
      </c>
      <c r="H162">
        <v>1995</v>
      </c>
      <c r="I162">
        <v>0.19000000000000003</v>
      </c>
      <c r="J162">
        <v>0.45</v>
      </c>
      <c r="K162">
        <v>-0.07</v>
      </c>
      <c r="L162">
        <v>41</v>
      </c>
      <c r="N162">
        <v>1995</v>
      </c>
      <c r="O162">
        <v>0.32000000000000006</v>
      </c>
      <c r="P162">
        <v>9</v>
      </c>
      <c r="Q162" s="4">
        <v>0.2647058823529412</v>
      </c>
    </row>
    <row r="163" spans="1:17" ht="15">
      <c r="A163">
        <v>1996</v>
      </c>
      <c r="B163">
        <v>0.06</v>
      </c>
      <c r="C163">
        <v>0.238</v>
      </c>
      <c r="D163">
        <v>-0.118</v>
      </c>
      <c r="E163">
        <v>98</v>
      </c>
      <c r="F163" s="4">
        <v>0.2978723404255319</v>
      </c>
      <c r="H163">
        <v>1996</v>
      </c>
      <c r="I163">
        <v>0.06</v>
      </c>
      <c r="J163">
        <v>0.33</v>
      </c>
      <c r="K163">
        <v>-0.21</v>
      </c>
      <c r="L163">
        <v>40</v>
      </c>
      <c r="N163">
        <v>1996</v>
      </c>
      <c r="O163">
        <v>-0.07</v>
      </c>
      <c r="P163">
        <v>10</v>
      </c>
      <c r="Q163" s="4">
        <v>0.2857142857142857</v>
      </c>
    </row>
    <row r="164" spans="1:17" ht="15">
      <c r="A164">
        <v>1997</v>
      </c>
      <c r="B164">
        <v>0.49000000000000005</v>
      </c>
      <c r="C164">
        <v>0.664</v>
      </c>
      <c r="D164">
        <v>0.31600000000000006</v>
      </c>
      <c r="E164">
        <v>95</v>
      </c>
      <c r="F164" s="4">
        <v>0.3074433656957929</v>
      </c>
      <c r="H164">
        <v>1997</v>
      </c>
      <c r="I164">
        <v>0.39</v>
      </c>
      <c r="J164">
        <v>0.65</v>
      </c>
      <c r="K164">
        <v>0.13</v>
      </c>
      <c r="L164">
        <v>38</v>
      </c>
      <c r="N164">
        <v>1997</v>
      </c>
      <c r="O164">
        <v>0.23</v>
      </c>
      <c r="P164">
        <v>9</v>
      </c>
      <c r="Q164" s="4">
        <v>0.25</v>
      </c>
    </row>
    <row r="165" spans="1:17" ht="15">
      <c r="A165">
        <v>1998</v>
      </c>
      <c r="B165">
        <v>1.39</v>
      </c>
      <c r="C165">
        <v>1.6059999999999999</v>
      </c>
      <c r="D165">
        <v>1.174</v>
      </c>
      <c r="E165">
        <v>66</v>
      </c>
      <c r="F165" s="4">
        <v>0.3142857142857143</v>
      </c>
      <c r="H165">
        <v>1998</v>
      </c>
      <c r="I165">
        <v>1.44</v>
      </c>
      <c r="J165">
        <v>1.75</v>
      </c>
      <c r="K165">
        <v>1.13</v>
      </c>
      <c r="L165">
        <v>29</v>
      </c>
      <c r="N165">
        <v>1998</v>
      </c>
      <c r="O165">
        <v>0.73</v>
      </c>
      <c r="P165">
        <v>10</v>
      </c>
      <c r="Q165" s="4">
        <v>0.2702702702702703</v>
      </c>
    </row>
    <row r="166" spans="1:17" ht="15">
      <c r="A166">
        <v>1999</v>
      </c>
      <c r="B166">
        <v>1.03</v>
      </c>
      <c r="C166">
        <v>1.236</v>
      </c>
      <c r="D166">
        <v>0.8240000000000001</v>
      </c>
      <c r="E166">
        <v>78</v>
      </c>
      <c r="F166" s="4">
        <v>0.308300395256917</v>
      </c>
      <c r="H166">
        <v>1999</v>
      </c>
      <c r="I166">
        <v>1.1199999999999999</v>
      </c>
      <c r="J166">
        <v>1.42</v>
      </c>
      <c r="K166">
        <v>0.82</v>
      </c>
      <c r="L166">
        <v>30</v>
      </c>
      <c r="N166">
        <v>1999</v>
      </c>
      <c r="O166">
        <v>0.77</v>
      </c>
      <c r="P166">
        <v>10</v>
      </c>
      <c r="Q166" s="4">
        <v>0.2777777777777778</v>
      </c>
    </row>
    <row r="167" spans="1:17" ht="15">
      <c r="A167">
        <v>2000</v>
      </c>
      <c r="B167">
        <v>0.39999999999999997</v>
      </c>
      <c r="C167">
        <v>0.596</v>
      </c>
      <c r="D167">
        <v>0.20399999999999996</v>
      </c>
      <c r="E167">
        <v>77</v>
      </c>
      <c r="F167" s="4">
        <v>0.30434782608695654</v>
      </c>
      <c r="H167">
        <v>2000</v>
      </c>
      <c r="I167">
        <v>0.42000000000000004</v>
      </c>
      <c r="J167">
        <v>0.7</v>
      </c>
      <c r="K167">
        <v>0.14</v>
      </c>
      <c r="L167">
        <v>31</v>
      </c>
      <c r="N167">
        <v>2000</v>
      </c>
      <c r="O167">
        <v>-0.03</v>
      </c>
      <c r="P167">
        <v>8</v>
      </c>
      <c r="Q167" s="4">
        <v>0.23529411764705882</v>
      </c>
    </row>
    <row r="168" spans="1:17" ht="15">
      <c r="A168">
        <v>2001</v>
      </c>
      <c r="B168">
        <v>0.6399999999999999</v>
      </c>
      <c r="C168">
        <v>0.7999999999999999</v>
      </c>
      <c r="D168">
        <v>0.47999999999999987</v>
      </c>
      <c r="E168">
        <v>117</v>
      </c>
      <c r="F168" s="4">
        <v>0.3333333333333333</v>
      </c>
      <c r="H168">
        <v>2001</v>
      </c>
      <c r="I168">
        <v>0.66</v>
      </c>
      <c r="J168">
        <v>0.89</v>
      </c>
      <c r="K168">
        <v>0.43</v>
      </c>
      <c r="L168">
        <v>47</v>
      </c>
      <c r="N168">
        <v>2001</v>
      </c>
      <c r="O168">
        <v>0.62</v>
      </c>
      <c r="P168">
        <v>5</v>
      </c>
      <c r="Q168" s="4">
        <v>0.18518518518518517</v>
      </c>
    </row>
    <row r="169" spans="1:17" ht="15">
      <c r="A169">
        <v>2002</v>
      </c>
      <c r="B169">
        <v>1.0999999999999999</v>
      </c>
      <c r="C169">
        <v>1.3159999999999998</v>
      </c>
      <c r="D169">
        <v>0.8839999999999999</v>
      </c>
      <c r="E169">
        <v>66</v>
      </c>
      <c r="F169" s="4">
        <v>0.3</v>
      </c>
      <c r="H169">
        <v>2002</v>
      </c>
      <c r="I169">
        <v>1.0599999999999998</v>
      </c>
      <c r="J169">
        <v>1.37</v>
      </c>
      <c r="K169">
        <v>0.75</v>
      </c>
      <c r="L169">
        <v>28</v>
      </c>
      <c r="N169">
        <v>2002</v>
      </c>
      <c r="O169">
        <v>0.8200000000000001</v>
      </c>
      <c r="P169">
        <v>9</v>
      </c>
      <c r="Q169" s="4">
        <v>0.2571428571428571</v>
      </c>
    </row>
    <row r="170" spans="1:17" ht="15">
      <c r="A170">
        <v>2003</v>
      </c>
      <c r="B170">
        <v>0.78</v>
      </c>
      <c r="C170">
        <v>0.96</v>
      </c>
      <c r="D170">
        <v>0.6000000000000001</v>
      </c>
      <c r="E170">
        <v>97</v>
      </c>
      <c r="F170" s="4">
        <v>0.3211920529801324</v>
      </c>
      <c r="H170">
        <v>2003</v>
      </c>
      <c r="I170">
        <v>0.76</v>
      </c>
      <c r="J170">
        <v>1.01</v>
      </c>
      <c r="K170">
        <v>0.51</v>
      </c>
      <c r="L170">
        <v>37</v>
      </c>
      <c r="N170">
        <v>2003</v>
      </c>
      <c r="O170">
        <v>0.54</v>
      </c>
      <c r="P170">
        <v>7</v>
      </c>
      <c r="Q170" s="4">
        <v>0.23333333333333334</v>
      </c>
    </row>
    <row r="171" spans="1:17" ht="15">
      <c r="A171">
        <v>2004</v>
      </c>
      <c r="B171">
        <v>0.8500000000000001</v>
      </c>
      <c r="C171">
        <v>1.024</v>
      </c>
      <c r="D171">
        <v>0.6760000000000002</v>
      </c>
      <c r="E171">
        <v>100</v>
      </c>
      <c r="F171" s="4">
        <v>0.33222591362126247</v>
      </c>
      <c r="H171">
        <v>2004</v>
      </c>
      <c r="I171">
        <v>0.74</v>
      </c>
      <c r="J171">
        <v>0.98</v>
      </c>
      <c r="K171">
        <v>0.5</v>
      </c>
      <c r="L171">
        <v>37</v>
      </c>
      <c r="N171">
        <v>2004</v>
      </c>
      <c r="O171">
        <v>0.5</v>
      </c>
      <c r="P171">
        <v>4</v>
      </c>
      <c r="Q171" s="4">
        <v>0.4</v>
      </c>
    </row>
    <row r="172" spans="1:17" ht="15">
      <c r="A172">
        <v>2005</v>
      </c>
      <c r="B172">
        <v>0.5800000000000001</v>
      </c>
      <c r="C172">
        <v>0.7420000000000001</v>
      </c>
      <c r="D172">
        <v>0.41800000000000004</v>
      </c>
      <c r="E172">
        <v>116</v>
      </c>
      <c r="F172" s="4">
        <v>0.34017595307917886</v>
      </c>
      <c r="H172">
        <v>2005</v>
      </c>
      <c r="I172">
        <v>0.54</v>
      </c>
      <c r="J172">
        <v>0.77</v>
      </c>
      <c r="K172">
        <v>0.31</v>
      </c>
      <c r="L172">
        <v>47</v>
      </c>
      <c r="N172">
        <v>2005</v>
      </c>
      <c r="O172">
        <v>0.41000000000000003</v>
      </c>
      <c r="P172">
        <v>18</v>
      </c>
      <c r="Q172" s="4">
        <v>0.34615384615384615</v>
      </c>
    </row>
    <row r="173" spans="1:17" ht="15">
      <c r="A173">
        <v>2006</v>
      </c>
      <c r="B173">
        <v>1.1099999999999999</v>
      </c>
      <c r="C173">
        <v>1.2719999999999998</v>
      </c>
      <c r="D173">
        <v>0.9479999999999998</v>
      </c>
      <c r="E173">
        <v>112</v>
      </c>
      <c r="F173" s="4">
        <v>0.33432835820895523</v>
      </c>
      <c r="H173">
        <v>2006</v>
      </c>
      <c r="I173">
        <v>1.0899999999999999</v>
      </c>
      <c r="J173">
        <v>1.32</v>
      </c>
      <c r="K173">
        <v>0.86</v>
      </c>
      <c r="L173">
        <v>47</v>
      </c>
      <c r="N173">
        <v>2006</v>
      </c>
      <c r="O173">
        <v>0.78</v>
      </c>
      <c r="P173">
        <v>33</v>
      </c>
      <c r="Q173" s="4">
        <v>0.4714285714285714</v>
      </c>
    </row>
    <row r="174" spans="1:17" ht="15">
      <c r="A174">
        <v>2007</v>
      </c>
      <c r="B174">
        <v>1.3299999999999998</v>
      </c>
      <c r="C174">
        <v>1.4919999999999998</v>
      </c>
      <c r="D174">
        <v>1.168</v>
      </c>
      <c r="E174">
        <v>116</v>
      </c>
      <c r="F174" s="4">
        <v>0.332378223495702</v>
      </c>
      <c r="H174">
        <v>2007</v>
      </c>
      <c r="I174">
        <v>1.25</v>
      </c>
      <c r="J174">
        <v>1.48</v>
      </c>
      <c r="K174">
        <v>1.02</v>
      </c>
      <c r="L174">
        <v>47</v>
      </c>
      <c r="N174">
        <v>2007</v>
      </c>
      <c r="O174">
        <v>0.8500000000000001</v>
      </c>
      <c r="P174">
        <v>31</v>
      </c>
      <c r="Q174" s="4">
        <v>0.45588235294117646</v>
      </c>
    </row>
    <row r="175" spans="1:17" ht="15">
      <c r="A175">
        <v>2008</v>
      </c>
      <c r="B175">
        <v>0.76</v>
      </c>
      <c r="C175">
        <v>0.92</v>
      </c>
      <c r="D175">
        <v>0.6</v>
      </c>
      <c r="E175">
        <v>115</v>
      </c>
      <c r="F175" s="4">
        <v>0.33236994219653176</v>
      </c>
      <c r="H175">
        <v>2008</v>
      </c>
      <c r="I175">
        <v>0.67</v>
      </c>
      <c r="J175">
        <v>0.9</v>
      </c>
      <c r="K175">
        <v>0.44</v>
      </c>
      <c r="L175">
        <v>46</v>
      </c>
      <c r="N175">
        <v>2008</v>
      </c>
      <c r="O175">
        <v>0.31000000000000005</v>
      </c>
      <c r="P175">
        <v>30</v>
      </c>
      <c r="Q175" s="4">
        <v>0.45454545454545453</v>
      </c>
    </row>
    <row r="176" spans="1:17" ht="15">
      <c r="A176">
        <v>2009</v>
      </c>
      <c r="B176">
        <v>1.03</v>
      </c>
      <c r="C176">
        <v>1.196</v>
      </c>
      <c r="D176">
        <v>0.864</v>
      </c>
      <c r="E176">
        <v>114</v>
      </c>
      <c r="F176" s="4">
        <v>0.3323615160349854</v>
      </c>
      <c r="H176">
        <v>2009</v>
      </c>
      <c r="I176">
        <v>1.0699999999999998</v>
      </c>
      <c r="J176">
        <v>1.3</v>
      </c>
      <c r="K176">
        <v>0.84</v>
      </c>
      <c r="L176">
        <v>47</v>
      </c>
      <c r="N176">
        <v>2009</v>
      </c>
      <c r="O176">
        <v>0.62</v>
      </c>
      <c r="P176">
        <v>21</v>
      </c>
      <c r="Q176" s="4">
        <v>0.3888888888888889</v>
      </c>
    </row>
    <row r="177" spans="1:17" ht="15">
      <c r="A177">
        <v>2010</v>
      </c>
      <c r="B177">
        <v>0.76</v>
      </c>
      <c r="C177">
        <v>0.926</v>
      </c>
      <c r="D177">
        <v>0.594</v>
      </c>
      <c r="E177">
        <v>114</v>
      </c>
      <c r="F177" s="4">
        <v>0.33043478260869563</v>
      </c>
      <c r="H177">
        <v>2010</v>
      </c>
      <c r="I177">
        <v>0.8400000000000001</v>
      </c>
      <c r="J177">
        <v>1.08</v>
      </c>
      <c r="K177">
        <v>0.6</v>
      </c>
      <c r="L177">
        <v>45</v>
      </c>
      <c r="N177">
        <v>2010</v>
      </c>
      <c r="O177">
        <v>0.38</v>
      </c>
      <c r="P177">
        <v>35</v>
      </c>
      <c r="Q177" s="4">
        <v>0.4794520547945205</v>
      </c>
    </row>
    <row r="178" spans="1:17" ht="15">
      <c r="A178">
        <v>2011</v>
      </c>
      <c r="B178">
        <v>0.49999999999999994</v>
      </c>
      <c r="C178">
        <v>0.6679999999999999</v>
      </c>
      <c r="D178">
        <v>0.33199999999999996</v>
      </c>
      <c r="E178">
        <v>112</v>
      </c>
      <c r="F178" s="4">
        <v>0.3323442136498516</v>
      </c>
      <c r="H178">
        <v>2011</v>
      </c>
      <c r="I178">
        <v>0.49</v>
      </c>
      <c r="J178">
        <v>0.73</v>
      </c>
      <c r="K178">
        <v>0.25</v>
      </c>
      <c r="L178">
        <v>46</v>
      </c>
      <c r="N178">
        <v>2011</v>
      </c>
      <c r="O178">
        <v>0.06999999999999998</v>
      </c>
      <c r="P178">
        <v>34</v>
      </c>
      <c r="Q178" s="4">
        <v>0.4857142857142857</v>
      </c>
    </row>
    <row r="179" spans="1:17" ht="15">
      <c r="A179">
        <v>2012</v>
      </c>
      <c r="B179">
        <v>0.24</v>
      </c>
      <c r="C179">
        <v>0.404</v>
      </c>
      <c r="D179">
        <v>0.07599999999999998</v>
      </c>
      <c r="E179">
        <v>115</v>
      </c>
      <c r="F179" s="4">
        <v>0.33236994219653176</v>
      </c>
      <c r="H179">
        <v>2012</v>
      </c>
      <c r="I179">
        <v>0.28</v>
      </c>
      <c r="J179">
        <v>0.52</v>
      </c>
      <c r="K179">
        <v>0.04</v>
      </c>
      <c r="L179">
        <v>46</v>
      </c>
      <c r="N179">
        <v>2012</v>
      </c>
      <c r="O179">
        <v>0.09</v>
      </c>
      <c r="P179">
        <v>32</v>
      </c>
      <c r="Q179" s="4">
        <v>0.463768115942029</v>
      </c>
    </row>
    <row r="180" spans="1:17" ht="15">
      <c r="A180">
        <v>2013</v>
      </c>
      <c r="B180">
        <v>0.8600000000000001</v>
      </c>
      <c r="C180">
        <v>1.02</v>
      </c>
      <c r="D180">
        <v>0.7000000000000001</v>
      </c>
      <c r="E180">
        <v>110</v>
      </c>
      <c r="F180" s="4">
        <v>0.3264094955489614</v>
      </c>
      <c r="H180">
        <v>2013</v>
      </c>
      <c r="I180">
        <v>0.9</v>
      </c>
      <c r="J180">
        <v>1.13</v>
      </c>
      <c r="K180">
        <v>0.67</v>
      </c>
      <c r="L180">
        <v>45</v>
      </c>
      <c r="N180">
        <v>2013</v>
      </c>
      <c r="O180">
        <v>0.48</v>
      </c>
      <c r="P180">
        <v>31</v>
      </c>
      <c r="Q180" s="4">
        <v>0.5</v>
      </c>
    </row>
    <row r="181" spans="1:17" ht="15">
      <c r="A181">
        <v>2014</v>
      </c>
      <c r="B181">
        <v>0.8799999999999999</v>
      </c>
      <c r="C181">
        <v>1.1139999999999999</v>
      </c>
      <c r="D181">
        <v>0.6459999999999999</v>
      </c>
      <c r="E181">
        <v>61</v>
      </c>
      <c r="F181" s="4">
        <v>0.3160621761658031</v>
      </c>
      <c r="H181">
        <v>2014</v>
      </c>
      <c r="I181">
        <v>0.9500000000000001</v>
      </c>
      <c r="J181">
        <v>1.27</v>
      </c>
      <c r="K181">
        <v>0.63</v>
      </c>
      <c r="L181">
        <v>27</v>
      </c>
      <c r="N181">
        <v>2014</v>
      </c>
      <c r="O181">
        <v>0.48</v>
      </c>
      <c r="P181">
        <v>32</v>
      </c>
      <c r="Q181" s="4">
        <v>0.49230769230769234</v>
      </c>
    </row>
    <row r="182" spans="1:12" ht="15">
      <c r="A182">
        <v>2015</v>
      </c>
      <c r="B182">
        <v>1.0999999999999999</v>
      </c>
      <c r="C182">
        <v>1.3219999999999998</v>
      </c>
      <c r="D182">
        <v>0.8779999999999999</v>
      </c>
      <c r="E182">
        <v>62</v>
      </c>
      <c r="F182" s="4">
        <v>0.31</v>
      </c>
      <c r="H182">
        <v>2015</v>
      </c>
      <c r="I182">
        <v>1.18</v>
      </c>
      <c r="J182">
        <v>1.49</v>
      </c>
      <c r="K182">
        <v>0.87</v>
      </c>
      <c r="L182">
        <v>28</v>
      </c>
    </row>
    <row r="183" spans="1:12" ht="15">
      <c r="A183">
        <v>2016</v>
      </c>
      <c r="B183">
        <v>1.0599999999999998</v>
      </c>
      <c r="C183">
        <v>1.2819999999999998</v>
      </c>
      <c r="D183">
        <v>0.8379999999999999</v>
      </c>
      <c r="E183">
        <v>63</v>
      </c>
      <c r="F183" s="4">
        <v>0.3197969543147208</v>
      </c>
      <c r="H183">
        <v>2016</v>
      </c>
      <c r="I183">
        <v>1.3199999999999998</v>
      </c>
      <c r="J183">
        <v>1.63</v>
      </c>
      <c r="K183">
        <v>1.01</v>
      </c>
      <c r="L183">
        <v>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A182"/>
  <sheetViews>
    <sheetView tabSelected="1" zoomScalePageLayoutView="0" workbookViewId="0" topLeftCell="A1">
      <selection activeCell="A1" sqref="A1"/>
    </sheetView>
  </sheetViews>
  <sheetFormatPr defaultColWidth="9.140625" defaultRowHeight="15"/>
  <sheetData>
    <row r="1" ht="15">
      <c r="A1" t="s">
        <v>967</v>
      </c>
    </row>
    <row r="2" ht="15">
      <c r="A2" s="1" t="s">
        <v>975</v>
      </c>
    </row>
    <row r="3" ht="15">
      <c r="A3" s="1" t="s">
        <v>976</v>
      </c>
    </row>
    <row r="4" ht="15">
      <c r="AW4" s="3"/>
    </row>
    <row r="5" spans="1:49" ht="15">
      <c r="A5" s="3" t="s">
        <v>1026</v>
      </c>
      <c r="G5" s="3" t="s">
        <v>1027</v>
      </c>
      <c r="M5" s="3" t="s">
        <v>1028</v>
      </c>
      <c r="T5" s="3" t="s">
        <v>1029</v>
      </c>
      <c r="Z5" s="3" t="s">
        <v>1030</v>
      </c>
      <c r="AF5" s="3" t="s">
        <v>1031</v>
      </c>
      <c r="AK5" s="3" t="s">
        <v>1032</v>
      </c>
      <c r="AQ5" s="3" t="s">
        <v>1033</v>
      </c>
      <c r="AW5" s="3" t="s">
        <v>1110</v>
      </c>
    </row>
    <row r="6" spans="1:53" ht="15">
      <c r="A6" t="s">
        <v>0</v>
      </c>
      <c r="B6" t="s">
        <v>2</v>
      </c>
      <c r="C6" s="1" t="s">
        <v>3</v>
      </c>
      <c r="D6" s="1" t="s">
        <v>4</v>
      </c>
      <c r="E6" t="s">
        <v>1</v>
      </c>
      <c r="G6" t="s">
        <v>0</v>
      </c>
      <c r="H6" t="s">
        <v>2</v>
      </c>
      <c r="I6" s="1" t="s">
        <v>3</v>
      </c>
      <c r="J6" s="1" t="s">
        <v>4</v>
      </c>
      <c r="K6" t="s">
        <v>1</v>
      </c>
      <c r="M6" t="s">
        <v>0</v>
      </c>
      <c r="N6" t="s">
        <v>2</v>
      </c>
      <c r="O6" s="1" t="s">
        <v>3</v>
      </c>
      <c r="P6" s="1" t="s">
        <v>4</v>
      </c>
      <c r="Q6" t="s">
        <v>1</v>
      </c>
      <c r="R6" t="s">
        <v>977</v>
      </c>
      <c r="T6" t="s">
        <v>0</v>
      </c>
      <c r="U6" t="s">
        <v>2</v>
      </c>
      <c r="V6" s="1" t="s">
        <v>3</v>
      </c>
      <c r="W6" s="1" t="s">
        <v>4</v>
      </c>
      <c r="X6" t="s">
        <v>1</v>
      </c>
      <c r="Z6" t="s">
        <v>0</v>
      </c>
      <c r="AA6" t="s">
        <v>2</v>
      </c>
      <c r="AB6" s="1" t="s">
        <v>3</v>
      </c>
      <c r="AC6" s="1" t="s">
        <v>4</v>
      </c>
      <c r="AD6" t="s">
        <v>1</v>
      </c>
      <c r="AF6" t="s">
        <v>0</v>
      </c>
      <c r="AG6" t="s">
        <v>2</v>
      </c>
      <c r="AH6" t="s">
        <v>1</v>
      </c>
      <c r="AI6" t="s">
        <v>977</v>
      </c>
      <c r="AK6" t="s">
        <v>0</v>
      </c>
      <c r="AL6" t="s">
        <v>2</v>
      </c>
      <c r="AM6" s="1" t="s">
        <v>3</v>
      </c>
      <c r="AN6" s="1" t="s">
        <v>4</v>
      </c>
      <c r="AO6" t="s">
        <v>1</v>
      </c>
      <c r="AQ6" t="s">
        <v>0</v>
      </c>
      <c r="AR6" t="s">
        <v>2</v>
      </c>
      <c r="AS6" s="1" t="s">
        <v>3</v>
      </c>
      <c r="AT6" s="1" t="s">
        <v>4</v>
      </c>
      <c r="AU6" t="s">
        <v>1</v>
      </c>
      <c r="AW6" t="s">
        <v>0</v>
      </c>
      <c r="AX6" t="s">
        <v>2</v>
      </c>
      <c r="AY6" s="1" t="s">
        <v>3</v>
      </c>
      <c r="AZ6" s="1" t="s">
        <v>4</v>
      </c>
      <c r="BA6" t="s">
        <v>1</v>
      </c>
    </row>
    <row r="7" spans="1:53" ht="15">
      <c r="A7">
        <v>1841</v>
      </c>
      <c r="B7">
        <v>-1.48</v>
      </c>
      <c r="C7">
        <v>0.15</v>
      </c>
      <c r="D7">
        <v>-3.11</v>
      </c>
      <c r="E7">
        <v>1</v>
      </c>
      <c r="G7">
        <v>1841</v>
      </c>
      <c r="H7">
        <v>-1.4900000000000002</v>
      </c>
      <c r="I7">
        <v>0.02</v>
      </c>
      <c r="J7">
        <v>-3</v>
      </c>
      <c r="K7">
        <v>1</v>
      </c>
      <c r="M7">
        <v>1841</v>
      </c>
      <c r="N7">
        <v>-1.38</v>
      </c>
      <c r="O7">
        <v>0.24599999999999989</v>
      </c>
      <c r="P7">
        <v>-3.006</v>
      </c>
      <c r="Q7">
        <v>1</v>
      </c>
      <c r="R7" s="4">
        <v>1</v>
      </c>
      <c r="T7">
        <v>1841</v>
      </c>
      <c r="U7">
        <v>-1.32</v>
      </c>
      <c r="V7">
        <v>-2.84</v>
      </c>
      <c r="W7">
        <v>0.19999999999999996</v>
      </c>
      <c r="X7">
        <v>1</v>
      </c>
      <c r="Z7">
        <v>1841</v>
      </c>
      <c r="AA7">
        <v>-1.43</v>
      </c>
      <c r="AB7">
        <v>-2.77</v>
      </c>
      <c r="AC7">
        <v>-0.08999999999999986</v>
      </c>
      <c r="AD7">
        <v>1</v>
      </c>
      <c r="AF7">
        <v>1841</v>
      </c>
      <c r="AG7">
        <v>-1.16</v>
      </c>
      <c r="AH7">
        <v>1</v>
      </c>
      <c r="AI7" s="4">
        <v>1</v>
      </c>
      <c r="AK7">
        <v>1841</v>
      </c>
      <c r="AL7">
        <v>-1.25</v>
      </c>
      <c r="AM7">
        <v>0.3700000000000001</v>
      </c>
      <c r="AN7">
        <v>-2.87</v>
      </c>
      <c r="AO7">
        <v>1</v>
      </c>
      <c r="AQ7">
        <v>1841</v>
      </c>
      <c r="AR7">
        <v>-1.45</v>
      </c>
      <c r="AS7">
        <v>0.15000000000000013</v>
      </c>
      <c r="AT7">
        <v>-3.05</v>
      </c>
      <c r="AU7">
        <v>1</v>
      </c>
      <c r="AW7">
        <v>1841</v>
      </c>
      <c r="AX7">
        <v>-1.46</v>
      </c>
      <c r="AY7">
        <v>0.17</v>
      </c>
      <c r="AZ7">
        <v>-3.09</v>
      </c>
      <c r="BA7">
        <v>1</v>
      </c>
    </row>
    <row r="8" spans="1:53" ht="15">
      <c r="A8">
        <v>1842</v>
      </c>
      <c r="B8">
        <v>-0.2</v>
      </c>
      <c r="C8">
        <v>1.43</v>
      </c>
      <c r="D8">
        <v>-1.83</v>
      </c>
      <c r="E8">
        <v>1</v>
      </c>
      <c r="G8">
        <v>1842</v>
      </c>
      <c r="H8">
        <v>-0.21000000000000002</v>
      </c>
      <c r="I8">
        <v>1.3</v>
      </c>
      <c r="J8">
        <v>-1.72</v>
      </c>
      <c r="K8">
        <v>1</v>
      </c>
      <c r="M8">
        <v>1842</v>
      </c>
      <c r="N8">
        <v>-0.10000000000000003</v>
      </c>
      <c r="O8">
        <v>1.5259999999999998</v>
      </c>
      <c r="P8">
        <v>-1.726</v>
      </c>
      <c r="Q8">
        <v>1</v>
      </c>
      <c r="R8" s="4">
        <v>1</v>
      </c>
      <c r="T8">
        <v>1842</v>
      </c>
      <c r="U8">
        <v>-0.04000000000000001</v>
      </c>
      <c r="V8">
        <v>-1.56</v>
      </c>
      <c r="W8">
        <v>1.48</v>
      </c>
      <c r="X8">
        <v>1</v>
      </c>
      <c r="Z8">
        <v>1842</v>
      </c>
      <c r="AA8">
        <v>-0.15</v>
      </c>
      <c r="AB8">
        <v>-1.49</v>
      </c>
      <c r="AC8">
        <v>1.1900000000000002</v>
      </c>
      <c r="AD8">
        <v>1</v>
      </c>
      <c r="AF8">
        <v>1842</v>
      </c>
      <c r="AG8">
        <v>0.12000000000000002</v>
      </c>
      <c r="AH8">
        <v>1</v>
      </c>
      <c r="AI8" s="4">
        <v>1</v>
      </c>
      <c r="AK8">
        <v>1842</v>
      </c>
      <c r="AL8">
        <v>0.05</v>
      </c>
      <c r="AM8">
        <v>1.6700000000000002</v>
      </c>
      <c r="AN8">
        <v>-1.57</v>
      </c>
      <c r="AO8">
        <v>1</v>
      </c>
      <c r="AQ8">
        <v>1842</v>
      </c>
      <c r="AR8">
        <v>-0.15000000000000002</v>
      </c>
      <c r="AS8">
        <v>1.4500000000000002</v>
      </c>
      <c r="AT8">
        <v>-1.75</v>
      </c>
      <c r="AU8">
        <v>1</v>
      </c>
      <c r="AW8">
        <v>1842</v>
      </c>
      <c r="AX8">
        <v>-0.18</v>
      </c>
      <c r="AY8">
        <v>1.45</v>
      </c>
      <c r="AZ8">
        <v>-1.81</v>
      </c>
      <c r="BA8">
        <v>1</v>
      </c>
    </row>
    <row r="9" spans="1:53" ht="15">
      <c r="A9">
        <v>1843</v>
      </c>
      <c r="B9">
        <v>-0.06999999999999999</v>
      </c>
      <c r="C9">
        <v>1.56</v>
      </c>
      <c r="D9">
        <v>-1.7</v>
      </c>
      <c r="E9">
        <v>1</v>
      </c>
      <c r="G9">
        <v>1843</v>
      </c>
      <c r="H9">
        <v>-0.08000000000000002</v>
      </c>
      <c r="I9">
        <v>1.43</v>
      </c>
      <c r="J9">
        <v>-1.59</v>
      </c>
      <c r="K9">
        <v>1</v>
      </c>
      <c r="M9">
        <v>1843</v>
      </c>
      <c r="N9">
        <v>0.02999999999999997</v>
      </c>
      <c r="O9">
        <v>1.6559999999999997</v>
      </c>
      <c r="P9">
        <v>-1.596</v>
      </c>
      <c r="Q9">
        <v>1</v>
      </c>
      <c r="R9" s="4">
        <v>1</v>
      </c>
      <c r="T9">
        <v>1843</v>
      </c>
      <c r="U9">
        <v>0.09</v>
      </c>
      <c r="V9">
        <v>-1.43</v>
      </c>
      <c r="W9">
        <v>1.61</v>
      </c>
      <c r="X9">
        <v>1</v>
      </c>
      <c r="Z9">
        <v>1843</v>
      </c>
      <c r="AA9">
        <v>-0.02</v>
      </c>
      <c r="AB9">
        <v>-1.36</v>
      </c>
      <c r="AC9">
        <v>1.32</v>
      </c>
      <c r="AD9">
        <v>1</v>
      </c>
      <c r="AF9">
        <v>1843</v>
      </c>
      <c r="AG9">
        <v>0.25</v>
      </c>
      <c r="AH9">
        <v>1</v>
      </c>
      <c r="AI9" s="4">
        <v>1</v>
      </c>
      <c r="AK9">
        <v>1843</v>
      </c>
      <c r="AL9">
        <v>0.15000000000000002</v>
      </c>
      <c r="AM9">
        <v>1.77</v>
      </c>
      <c r="AN9">
        <v>-1.4700000000000002</v>
      </c>
      <c r="AO9">
        <v>1</v>
      </c>
      <c r="AQ9">
        <v>1843</v>
      </c>
      <c r="AR9">
        <v>-0.05</v>
      </c>
      <c r="AS9">
        <v>1.55</v>
      </c>
      <c r="AT9">
        <v>-1.6500000000000001</v>
      </c>
      <c r="AU9">
        <v>1</v>
      </c>
      <c r="AW9">
        <v>1843</v>
      </c>
      <c r="AX9">
        <v>-0.049999999999999996</v>
      </c>
      <c r="AY9">
        <v>1.58</v>
      </c>
      <c r="AZ9">
        <v>-1.68</v>
      </c>
      <c r="BA9">
        <v>1</v>
      </c>
    </row>
    <row r="10" spans="1:53" ht="15">
      <c r="A10">
        <v>1844</v>
      </c>
      <c r="B10">
        <v>0.18</v>
      </c>
      <c r="C10">
        <v>1.81</v>
      </c>
      <c r="D10">
        <v>-1.45</v>
      </c>
      <c r="E10">
        <v>1</v>
      </c>
      <c r="G10">
        <v>1844</v>
      </c>
      <c r="H10">
        <v>0.16999999999999998</v>
      </c>
      <c r="I10">
        <v>1.68</v>
      </c>
      <c r="J10">
        <v>-1.34</v>
      </c>
      <c r="K10">
        <v>1</v>
      </c>
      <c r="M10">
        <v>1844</v>
      </c>
      <c r="N10">
        <v>0.27999999999999997</v>
      </c>
      <c r="O10">
        <v>1.9059999999999997</v>
      </c>
      <c r="P10">
        <v>-1.346</v>
      </c>
      <c r="Q10">
        <v>1</v>
      </c>
      <c r="R10" s="4">
        <v>1</v>
      </c>
      <c r="T10">
        <v>1844</v>
      </c>
      <c r="U10">
        <v>0.33999999999999997</v>
      </c>
      <c r="V10">
        <v>-1.1800000000000002</v>
      </c>
      <c r="W10">
        <v>1.8599999999999999</v>
      </c>
      <c r="X10">
        <v>1</v>
      </c>
      <c r="Z10">
        <v>1844</v>
      </c>
      <c r="AA10">
        <v>0.23</v>
      </c>
      <c r="AB10">
        <v>-1.11</v>
      </c>
      <c r="AC10">
        <v>1.57</v>
      </c>
      <c r="AD10">
        <v>1</v>
      </c>
      <c r="AF10">
        <v>1844</v>
      </c>
      <c r="AG10">
        <v>0.5</v>
      </c>
      <c r="AH10">
        <v>1</v>
      </c>
      <c r="AI10" s="4">
        <v>1</v>
      </c>
      <c r="AK10">
        <v>1844</v>
      </c>
      <c r="AL10">
        <v>0.35000000000000003</v>
      </c>
      <c r="AM10">
        <v>1.9700000000000002</v>
      </c>
      <c r="AN10">
        <v>-1.27</v>
      </c>
      <c r="AO10">
        <v>1</v>
      </c>
      <c r="AQ10">
        <v>1844</v>
      </c>
      <c r="AR10">
        <v>0.15000000000000002</v>
      </c>
      <c r="AS10">
        <v>1.75</v>
      </c>
      <c r="AT10">
        <v>-1.4500000000000002</v>
      </c>
      <c r="AU10">
        <v>1</v>
      </c>
      <c r="AW10">
        <v>1844</v>
      </c>
      <c r="AX10">
        <v>0.2</v>
      </c>
      <c r="AY10">
        <v>1.83</v>
      </c>
      <c r="AZ10">
        <v>-1.43</v>
      </c>
      <c r="BA10">
        <v>1</v>
      </c>
    </row>
    <row r="11" spans="1:53" ht="15">
      <c r="A11">
        <v>1845</v>
      </c>
      <c r="B11">
        <v>0</v>
      </c>
      <c r="C11">
        <v>1.63</v>
      </c>
      <c r="D11">
        <v>-1.63</v>
      </c>
      <c r="E11">
        <v>1</v>
      </c>
      <c r="G11">
        <v>1845</v>
      </c>
      <c r="H11">
        <v>-0.010000000000000009</v>
      </c>
      <c r="I11">
        <v>1.5</v>
      </c>
      <c r="J11">
        <v>-1.52</v>
      </c>
      <c r="K11">
        <v>1</v>
      </c>
      <c r="M11">
        <v>1845</v>
      </c>
      <c r="N11">
        <v>0.09999999999999998</v>
      </c>
      <c r="O11">
        <v>1.726</v>
      </c>
      <c r="P11">
        <v>-1.5259999999999998</v>
      </c>
      <c r="Q11">
        <v>1</v>
      </c>
      <c r="R11" s="4">
        <v>1</v>
      </c>
      <c r="T11">
        <v>1845</v>
      </c>
      <c r="U11">
        <v>0.16</v>
      </c>
      <c r="V11">
        <v>-1.36</v>
      </c>
      <c r="W11">
        <v>1.68</v>
      </c>
      <c r="X11">
        <v>1</v>
      </c>
      <c r="Z11">
        <v>1845</v>
      </c>
      <c r="AA11">
        <v>0.05</v>
      </c>
      <c r="AB11">
        <v>-1.29</v>
      </c>
      <c r="AC11">
        <v>1.3900000000000001</v>
      </c>
      <c r="AD11">
        <v>1</v>
      </c>
      <c r="AF11">
        <v>1845</v>
      </c>
      <c r="AG11">
        <v>0.32000000000000006</v>
      </c>
      <c r="AH11">
        <v>1</v>
      </c>
      <c r="AI11" s="4">
        <v>1</v>
      </c>
      <c r="AK11">
        <v>1845</v>
      </c>
      <c r="AL11">
        <v>0.25</v>
      </c>
      <c r="AM11">
        <v>1.87</v>
      </c>
      <c r="AN11">
        <v>-1.37</v>
      </c>
      <c r="AO11">
        <v>1</v>
      </c>
      <c r="AQ11">
        <v>1845</v>
      </c>
      <c r="AR11">
        <v>0.05</v>
      </c>
      <c r="AS11">
        <v>1.6500000000000001</v>
      </c>
      <c r="AT11">
        <v>-1.55</v>
      </c>
      <c r="AU11">
        <v>1</v>
      </c>
      <c r="AW11">
        <v>1845</v>
      </c>
      <c r="AX11">
        <v>0.02</v>
      </c>
      <c r="AY11">
        <v>1.65</v>
      </c>
      <c r="AZ11">
        <v>-1.61</v>
      </c>
      <c r="BA11">
        <v>1</v>
      </c>
    </row>
    <row r="12" spans="1:53" ht="15">
      <c r="A12">
        <v>1846</v>
      </c>
      <c r="B12">
        <v>0.53</v>
      </c>
      <c r="C12">
        <v>2.16</v>
      </c>
      <c r="D12">
        <v>-1.1</v>
      </c>
      <c r="E12">
        <v>1</v>
      </c>
      <c r="G12">
        <v>1846</v>
      </c>
      <c r="H12">
        <v>0.52</v>
      </c>
      <c r="I12">
        <v>2.03</v>
      </c>
      <c r="J12">
        <v>-0.99</v>
      </c>
      <c r="K12">
        <v>1</v>
      </c>
      <c r="M12">
        <v>1846</v>
      </c>
      <c r="N12">
        <v>0.63</v>
      </c>
      <c r="O12">
        <v>2.256</v>
      </c>
      <c r="P12">
        <v>-0.9959999999999999</v>
      </c>
      <c r="Q12">
        <v>1</v>
      </c>
      <c r="R12" s="4">
        <v>1</v>
      </c>
      <c r="T12">
        <v>1846</v>
      </c>
      <c r="U12">
        <v>0.6900000000000001</v>
      </c>
      <c r="V12">
        <v>-0.83</v>
      </c>
      <c r="W12">
        <v>2.21</v>
      </c>
      <c r="X12">
        <v>1</v>
      </c>
      <c r="Z12">
        <v>1846</v>
      </c>
      <c r="AA12">
        <v>0.58</v>
      </c>
      <c r="AB12">
        <v>-0.7600000000000001</v>
      </c>
      <c r="AC12">
        <v>1.92</v>
      </c>
      <c r="AD12">
        <v>1</v>
      </c>
      <c r="AF12">
        <v>1846</v>
      </c>
      <c r="AG12">
        <v>0.8500000000000001</v>
      </c>
      <c r="AH12">
        <v>1</v>
      </c>
      <c r="AI12" s="4">
        <v>1</v>
      </c>
      <c r="AK12">
        <v>1846</v>
      </c>
      <c r="AL12">
        <v>0.75</v>
      </c>
      <c r="AM12">
        <v>2.37</v>
      </c>
      <c r="AN12">
        <v>-0.8700000000000001</v>
      </c>
      <c r="AO12">
        <v>1</v>
      </c>
      <c r="AQ12">
        <v>1846</v>
      </c>
      <c r="AR12">
        <v>0.55</v>
      </c>
      <c r="AS12">
        <v>2.1500000000000004</v>
      </c>
      <c r="AT12">
        <v>-1.05</v>
      </c>
      <c r="AU12">
        <v>1</v>
      </c>
      <c r="AW12">
        <v>1846</v>
      </c>
      <c r="AX12">
        <v>0.55</v>
      </c>
      <c r="AY12">
        <v>2.18</v>
      </c>
      <c r="AZ12">
        <v>-1.08</v>
      </c>
      <c r="BA12">
        <v>1</v>
      </c>
    </row>
    <row r="13" spans="1:53" ht="15">
      <c r="A13">
        <v>1847</v>
      </c>
      <c r="B13">
        <v>0.19999999999999998</v>
      </c>
      <c r="C13">
        <v>1.45</v>
      </c>
      <c r="D13">
        <v>-1.05</v>
      </c>
      <c r="E13">
        <v>2</v>
      </c>
      <c r="G13">
        <v>1847</v>
      </c>
      <c r="H13">
        <v>0.3</v>
      </c>
      <c r="I13">
        <v>1.38</v>
      </c>
      <c r="J13">
        <v>-0.78</v>
      </c>
      <c r="K13">
        <v>2</v>
      </c>
      <c r="M13">
        <v>1847</v>
      </c>
      <c r="N13">
        <v>0.29999999999999993</v>
      </c>
      <c r="O13">
        <v>1.5459999999999998</v>
      </c>
      <c r="P13">
        <v>-0.9460000000000001</v>
      </c>
      <c r="Q13">
        <v>2</v>
      </c>
      <c r="R13" s="4">
        <v>1</v>
      </c>
      <c r="T13">
        <v>1847</v>
      </c>
      <c r="U13">
        <v>0.37</v>
      </c>
      <c r="V13">
        <v>-0.7100000000000001</v>
      </c>
      <c r="W13">
        <v>1.4500000000000002</v>
      </c>
      <c r="X13">
        <v>2</v>
      </c>
      <c r="Z13">
        <v>1847</v>
      </c>
      <c r="AA13">
        <v>0.66</v>
      </c>
      <c r="AB13">
        <v>-0.17999999999999994</v>
      </c>
      <c r="AC13">
        <v>1.5</v>
      </c>
      <c r="AD13">
        <v>2</v>
      </c>
      <c r="AF13">
        <v>1847</v>
      </c>
      <c r="AG13">
        <v>0.53</v>
      </c>
      <c r="AH13">
        <v>2</v>
      </c>
      <c r="AI13" s="4">
        <v>1</v>
      </c>
      <c r="AK13">
        <v>1847</v>
      </c>
      <c r="AL13">
        <v>0.49000000000000005</v>
      </c>
      <c r="AM13">
        <v>1.452</v>
      </c>
      <c r="AN13">
        <v>-0.4719999999999999</v>
      </c>
      <c r="AO13">
        <v>2</v>
      </c>
      <c r="AQ13">
        <v>1847</v>
      </c>
      <c r="AR13">
        <v>0.24</v>
      </c>
      <c r="AS13">
        <v>1.426</v>
      </c>
      <c r="AT13">
        <v>-0.946</v>
      </c>
      <c r="AU13">
        <v>2</v>
      </c>
      <c r="AW13">
        <v>1847</v>
      </c>
      <c r="AX13">
        <v>0.22</v>
      </c>
      <c r="AY13">
        <v>1.47</v>
      </c>
      <c r="AZ13">
        <v>-1.03</v>
      </c>
      <c r="BA13">
        <v>2</v>
      </c>
    </row>
    <row r="14" spans="1:53" ht="15">
      <c r="A14">
        <v>1848</v>
      </c>
      <c r="B14">
        <v>-0.51</v>
      </c>
      <c r="C14">
        <v>0.74</v>
      </c>
      <c r="D14">
        <v>-1.76</v>
      </c>
      <c r="E14">
        <v>2</v>
      </c>
      <c r="G14">
        <v>1848</v>
      </c>
      <c r="H14">
        <v>-0.42000000000000004</v>
      </c>
      <c r="I14">
        <v>0.66</v>
      </c>
      <c r="J14">
        <v>-1.5</v>
      </c>
      <c r="K14">
        <v>2</v>
      </c>
      <c r="M14">
        <v>1848</v>
      </c>
      <c r="N14">
        <v>-0.41000000000000003</v>
      </c>
      <c r="O14">
        <v>0.836</v>
      </c>
      <c r="P14">
        <v>-1.6560000000000001</v>
      </c>
      <c r="Q14">
        <v>2</v>
      </c>
      <c r="R14" s="4">
        <v>1</v>
      </c>
      <c r="T14">
        <v>1848</v>
      </c>
      <c r="U14">
        <v>-0.35</v>
      </c>
      <c r="V14">
        <v>-1.4300000000000002</v>
      </c>
      <c r="W14">
        <v>0.7300000000000001</v>
      </c>
      <c r="X14">
        <v>2</v>
      </c>
      <c r="Z14">
        <v>1848</v>
      </c>
      <c r="AA14">
        <v>-0.05</v>
      </c>
      <c r="AB14">
        <v>-0.89</v>
      </c>
      <c r="AC14">
        <v>0.7899999999999999</v>
      </c>
      <c r="AD14">
        <v>2</v>
      </c>
      <c r="AF14">
        <v>1848</v>
      </c>
      <c r="AG14">
        <v>-0.18999999999999997</v>
      </c>
      <c r="AH14">
        <v>2</v>
      </c>
      <c r="AI14" s="4">
        <v>1</v>
      </c>
      <c r="AK14">
        <v>1848</v>
      </c>
      <c r="AL14">
        <v>-0.22000000000000003</v>
      </c>
      <c r="AM14">
        <v>0.742</v>
      </c>
      <c r="AN14">
        <v>-1.182</v>
      </c>
      <c r="AO14">
        <v>2</v>
      </c>
      <c r="AQ14">
        <v>1848</v>
      </c>
      <c r="AR14">
        <v>-0.47000000000000003</v>
      </c>
      <c r="AS14">
        <v>0.716</v>
      </c>
      <c r="AT14">
        <v>-1.656</v>
      </c>
      <c r="AU14">
        <v>2</v>
      </c>
      <c r="AW14">
        <v>1848</v>
      </c>
      <c r="AX14">
        <v>-0.49000000000000005</v>
      </c>
      <c r="AY14">
        <v>0.76</v>
      </c>
      <c r="AZ14">
        <v>-1.74</v>
      </c>
      <c r="BA14">
        <v>2</v>
      </c>
    </row>
    <row r="15" spans="1:53" ht="15">
      <c r="A15">
        <v>1849</v>
      </c>
      <c r="B15">
        <v>-0.22</v>
      </c>
      <c r="C15">
        <v>1.03</v>
      </c>
      <c r="D15">
        <v>-1.47</v>
      </c>
      <c r="E15">
        <v>2</v>
      </c>
      <c r="G15">
        <v>1849</v>
      </c>
      <c r="H15">
        <v>-0.13</v>
      </c>
      <c r="I15">
        <v>0.95</v>
      </c>
      <c r="J15">
        <v>-1.21</v>
      </c>
      <c r="K15">
        <v>2</v>
      </c>
      <c r="M15">
        <v>1849</v>
      </c>
      <c r="N15">
        <v>-0.12000000000000002</v>
      </c>
      <c r="O15">
        <v>1.126</v>
      </c>
      <c r="P15">
        <v>-1.366</v>
      </c>
      <c r="Q15">
        <v>2</v>
      </c>
      <c r="R15" s="4">
        <v>1</v>
      </c>
      <c r="T15">
        <v>1849</v>
      </c>
      <c r="U15">
        <v>-0.060000000000000005</v>
      </c>
      <c r="V15">
        <v>-1.1400000000000001</v>
      </c>
      <c r="W15">
        <v>1.02</v>
      </c>
      <c r="X15">
        <v>2</v>
      </c>
      <c r="Z15">
        <v>1849</v>
      </c>
      <c r="AA15">
        <v>0.23</v>
      </c>
      <c r="AB15">
        <v>-0.61</v>
      </c>
      <c r="AC15">
        <v>1.07</v>
      </c>
      <c r="AD15">
        <v>2</v>
      </c>
      <c r="AF15">
        <v>1849</v>
      </c>
      <c r="AG15">
        <v>0.1</v>
      </c>
      <c r="AH15">
        <v>2</v>
      </c>
      <c r="AI15" s="4">
        <v>1</v>
      </c>
      <c r="AK15">
        <v>1849</v>
      </c>
      <c r="AL15">
        <v>0.09000000000000001</v>
      </c>
      <c r="AM15">
        <v>1.052</v>
      </c>
      <c r="AN15">
        <v>-0.872</v>
      </c>
      <c r="AO15">
        <v>2</v>
      </c>
      <c r="AQ15">
        <v>1849</v>
      </c>
      <c r="AR15">
        <v>-0.15999999999999998</v>
      </c>
      <c r="AS15">
        <v>1.026</v>
      </c>
      <c r="AT15">
        <v>-1.3459999999999999</v>
      </c>
      <c r="AU15">
        <v>2</v>
      </c>
      <c r="AW15">
        <v>1849</v>
      </c>
      <c r="AX15">
        <v>-0.19999999999999998</v>
      </c>
      <c r="AY15">
        <v>1.05</v>
      </c>
      <c r="AZ15">
        <v>-1.45</v>
      </c>
      <c r="BA15">
        <v>2</v>
      </c>
    </row>
    <row r="16" spans="1:53" ht="15">
      <c r="A16">
        <v>1850</v>
      </c>
      <c r="B16">
        <v>-0.45999999999999996</v>
      </c>
      <c r="C16">
        <v>0.79</v>
      </c>
      <c r="D16">
        <v>-1.71</v>
      </c>
      <c r="E16">
        <v>2</v>
      </c>
      <c r="G16">
        <v>1850</v>
      </c>
      <c r="H16">
        <v>-0.37</v>
      </c>
      <c r="I16">
        <v>0.71</v>
      </c>
      <c r="J16">
        <v>-1.45</v>
      </c>
      <c r="K16">
        <v>2</v>
      </c>
      <c r="M16">
        <v>1850</v>
      </c>
      <c r="N16">
        <v>-0.36</v>
      </c>
      <c r="O16">
        <v>0.886</v>
      </c>
      <c r="P16">
        <v>-1.6059999999999999</v>
      </c>
      <c r="Q16">
        <v>2</v>
      </c>
      <c r="R16" s="4">
        <v>1</v>
      </c>
      <c r="T16">
        <v>1850</v>
      </c>
      <c r="U16">
        <v>-0.30000000000000004</v>
      </c>
      <c r="V16">
        <v>-1.3800000000000001</v>
      </c>
      <c r="W16">
        <v>0.78</v>
      </c>
      <c r="X16">
        <v>2</v>
      </c>
      <c r="Z16">
        <v>1850</v>
      </c>
      <c r="AA16">
        <v>0</v>
      </c>
      <c r="AB16">
        <v>-0.84</v>
      </c>
      <c r="AC16">
        <v>0.84</v>
      </c>
      <c r="AD16">
        <v>2</v>
      </c>
      <c r="AF16">
        <v>1850</v>
      </c>
      <c r="AG16">
        <v>-0.13999999999999999</v>
      </c>
      <c r="AH16">
        <v>2</v>
      </c>
      <c r="AI16" s="4">
        <v>1</v>
      </c>
      <c r="AK16">
        <v>1850</v>
      </c>
      <c r="AL16">
        <v>-0.19</v>
      </c>
      <c r="AM16">
        <v>0.772</v>
      </c>
      <c r="AN16">
        <v>-1.152</v>
      </c>
      <c r="AO16">
        <v>2</v>
      </c>
      <c r="AQ16">
        <v>1850</v>
      </c>
      <c r="AR16">
        <v>-0.44</v>
      </c>
      <c r="AS16">
        <v>0.746</v>
      </c>
      <c r="AT16">
        <v>-1.626</v>
      </c>
      <c r="AU16">
        <v>2</v>
      </c>
      <c r="AW16">
        <v>1850</v>
      </c>
      <c r="AX16">
        <v>-0.44</v>
      </c>
      <c r="AY16">
        <v>0.81</v>
      </c>
      <c r="AZ16">
        <v>-1.69</v>
      </c>
      <c r="BA16">
        <v>2</v>
      </c>
    </row>
    <row r="17" spans="1:53" ht="15">
      <c r="A17">
        <v>1851</v>
      </c>
      <c r="B17">
        <v>-0.85</v>
      </c>
      <c r="C17">
        <v>0.4</v>
      </c>
      <c r="D17">
        <v>-2.1</v>
      </c>
      <c r="E17">
        <v>2</v>
      </c>
      <c r="G17">
        <v>1851</v>
      </c>
      <c r="H17">
        <v>-0.75</v>
      </c>
      <c r="I17">
        <v>0.33</v>
      </c>
      <c r="J17">
        <v>-1.83</v>
      </c>
      <c r="K17">
        <v>2</v>
      </c>
      <c r="M17">
        <v>1851</v>
      </c>
      <c r="N17">
        <v>-0.75</v>
      </c>
      <c r="O17">
        <v>0.496</v>
      </c>
      <c r="P17">
        <v>-1.996</v>
      </c>
      <c r="Q17">
        <v>2</v>
      </c>
      <c r="R17" s="4">
        <v>1</v>
      </c>
      <c r="T17">
        <v>1851</v>
      </c>
      <c r="U17">
        <v>-0.69</v>
      </c>
      <c r="V17">
        <v>-1.77</v>
      </c>
      <c r="W17">
        <v>0.3900000000000001</v>
      </c>
      <c r="X17">
        <v>2</v>
      </c>
      <c r="Z17">
        <v>1851</v>
      </c>
      <c r="AA17">
        <v>-0.39</v>
      </c>
      <c r="AB17">
        <v>-1.23</v>
      </c>
      <c r="AC17">
        <v>0.44999999999999996</v>
      </c>
      <c r="AD17">
        <v>2</v>
      </c>
      <c r="AF17">
        <v>1851</v>
      </c>
      <c r="AG17">
        <v>-0.5299999999999999</v>
      </c>
      <c r="AH17">
        <v>2</v>
      </c>
      <c r="AI17" s="4">
        <v>1</v>
      </c>
      <c r="AK17">
        <v>1851</v>
      </c>
      <c r="AL17">
        <v>-0.54</v>
      </c>
      <c r="AM17">
        <v>0.42199999999999993</v>
      </c>
      <c r="AN17">
        <v>-1.502</v>
      </c>
      <c r="AO17">
        <v>2</v>
      </c>
      <c r="AQ17">
        <v>1851</v>
      </c>
      <c r="AR17">
        <v>-0.7999999999999999</v>
      </c>
      <c r="AS17">
        <v>0.386</v>
      </c>
      <c r="AT17">
        <v>-1.9859999999999998</v>
      </c>
      <c r="AU17">
        <v>2</v>
      </c>
      <c r="AW17">
        <v>1851</v>
      </c>
      <c r="AX17">
        <v>-0.83</v>
      </c>
      <c r="AY17">
        <v>0.42</v>
      </c>
      <c r="AZ17">
        <v>-2.08</v>
      </c>
      <c r="BA17">
        <v>2</v>
      </c>
    </row>
    <row r="18" spans="1:53" ht="15">
      <c r="A18">
        <v>1852</v>
      </c>
      <c r="B18">
        <v>-0.57</v>
      </c>
      <c r="C18">
        <v>0.68</v>
      </c>
      <c r="D18">
        <v>-1.82</v>
      </c>
      <c r="E18">
        <v>2</v>
      </c>
      <c r="G18">
        <v>1852</v>
      </c>
      <c r="H18">
        <v>-0.48</v>
      </c>
      <c r="I18">
        <v>0.6</v>
      </c>
      <c r="J18">
        <v>-1.56</v>
      </c>
      <c r="K18">
        <v>2</v>
      </c>
      <c r="M18">
        <v>1852</v>
      </c>
      <c r="N18">
        <v>-0.47</v>
      </c>
      <c r="O18">
        <v>0.776</v>
      </c>
      <c r="P18">
        <v>-1.7159999999999997</v>
      </c>
      <c r="Q18">
        <v>2</v>
      </c>
      <c r="R18" s="4">
        <v>1</v>
      </c>
      <c r="T18">
        <v>1852</v>
      </c>
      <c r="U18">
        <v>-0.41000000000000003</v>
      </c>
      <c r="V18">
        <v>-1.4900000000000002</v>
      </c>
      <c r="W18">
        <v>0.67</v>
      </c>
      <c r="X18">
        <v>2</v>
      </c>
      <c r="Z18">
        <v>1852</v>
      </c>
      <c r="AA18">
        <v>-0.12</v>
      </c>
      <c r="AB18">
        <v>-0.96</v>
      </c>
      <c r="AC18">
        <v>0.72</v>
      </c>
      <c r="AD18">
        <v>2</v>
      </c>
      <c r="AF18">
        <v>1852</v>
      </c>
      <c r="AG18">
        <v>-0.24999999999999997</v>
      </c>
      <c r="AH18">
        <v>2</v>
      </c>
      <c r="AI18" s="4">
        <v>1</v>
      </c>
      <c r="AK18">
        <v>1852</v>
      </c>
      <c r="AL18">
        <v>-0.24</v>
      </c>
      <c r="AM18">
        <v>0.722</v>
      </c>
      <c r="AN18">
        <v>-1.202</v>
      </c>
      <c r="AO18">
        <v>2</v>
      </c>
      <c r="AQ18">
        <v>1852</v>
      </c>
      <c r="AR18">
        <v>-0.49000000000000005</v>
      </c>
      <c r="AS18">
        <v>0.696</v>
      </c>
      <c r="AT18">
        <v>-1.676</v>
      </c>
      <c r="AU18">
        <v>2</v>
      </c>
      <c r="AW18">
        <v>1852</v>
      </c>
      <c r="AX18">
        <v>-0.5499999999999999</v>
      </c>
      <c r="AY18">
        <v>0.7</v>
      </c>
      <c r="AZ18">
        <v>-1.8</v>
      </c>
      <c r="BA18">
        <v>2</v>
      </c>
    </row>
    <row r="19" spans="1:53" ht="15">
      <c r="A19">
        <v>1853</v>
      </c>
      <c r="B19">
        <v>0.03</v>
      </c>
      <c r="C19">
        <v>0.89</v>
      </c>
      <c r="D19">
        <v>-0.83</v>
      </c>
      <c r="E19">
        <v>3</v>
      </c>
      <c r="G19">
        <v>1853</v>
      </c>
      <c r="H19">
        <v>-0.16000000000000003</v>
      </c>
      <c r="I19">
        <v>0.92</v>
      </c>
      <c r="J19">
        <v>-1.24</v>
      </c>
      <c r="K19">
        <v>2</v>
      </c>
      <c r="M19">
        <v>1853</v>
      </c>
      <c r="N19">
        <v>0.13</v>
      </c>
      <c r="O19">
        <v>0.9920000000000001</v>
      </c>
      <c r="P19">
        <v>-0.732</v>
      </c>
      <c r="Q19">
        <v>3</v>
      </c>
      <c r="R19" s="4">
        <v>1</v>
      </c>
      <c r="T19">
        <v>1853</v>
      </c>
      <c r="U19">
        <v>0.15</v>
      </c>
      <c r="V19">
        <v>-0.642</v>
      </c>
      <c r="W19">
        <v>0.9420000000000001</v>
      </c>
      <c r="X19">
        <v>3</v>
      </c>
      <c r="Z19">
        <v>1853</v>
      </c>
      <c r="AA19">
        <v>0.49</v>
      </c>
      <c r="AB19">
        <v>-0.15600000000000003</v>
      </c>
      <c r="AC19">
        <v>1.1360000000000001</v>
      </c>
      <c r="AD19">
        <v>3</v>
      </c>
      <c r="AF19">
        <v>1853</v>
      </c>
      <c r="AG19">
        <v>0.31000000000000005</v>
      </c>
      <c r="AH19">
        <v>3</v>
      </c>
      <c r="AI19" s="4">
        <v>1</v>
      </c>
      <c r="AK19">
        <v>1853</v>
      </c>
      <c r="AL19">
        <v>0.06</v>
      </c>
      <c r="AM19">
        <v>1.022</v>
      </c>
      <c r="AN19">
        <v>-0.9019999999999999</v>
      </c>
      <c r="AO19">
        <v>2</v>
      </c>
      <c r="AQ19">
        <v>1853</v>
      </c>
      <c r="AR19">
        <v>0.44</v>
      </c>
      <c r="AS19">
        <v>1.372</v>
      </c>
      <c r="AT19">
        <v>-0.49200000000000005</v>
      </c>
      <c r="AU19">
        <v>3</v>
      </c>
      <c r="AW19">
        <v>1853</v>
      </c>
      <c r="AX19">
        <v>0.05</v>
      </c>
      <c r="AY19">
        <v>0.91</v>
      </c>
      <c r="AZ19">
        <v>-0.81</v>
      </c>
      <c r="BA19">
        <v>3</v>
      </c>
    </row>
    <row r="20" spans="1:53" ht="15">
      <c r="A20">
        <v>1854</v>
      </c>
      <c r="B20">
        <v>0.13</v>
      </c>
      <c r="C20">
        <v>1.38</v>
      </c>
      <c r="D20">
        <v>-1.12</v>
      </c>
      <c r="E20">
        <v>2</v>
      </c>
      <c r="G20">
        <v>1854</v>
      </c>
      <c r="H20">
        <v>0.22</v>
      </c>
      <c r="I20">
        <v>1.3</v>
      </c>
      <c r="J20">
        <v>-0.86</v>
      </c>
      <c r="K20">
        <v>2</v>
      </c>
      <c r="M20">
        <v>1854</v>
      </c>
      <c r="N20">
        <v>0.22999999999999998</v>
      </c>
      <c r="O20">
        <v>1.476</v>
      </c>
      <c r="P20">
        <v>-1.016</v>
      </c>
      <c r="Q20">
        <v>2</v>
      </c>
      <c r="R20" s="4">
        <v>1</v>
      </c>
      <c r="T20">
        <v>1854</v>
      </c>
      <c r="U20">
        <v>0.32999999999999996</v>
      </c>
      <c r="V20">
        <v>-0.4620000000000001</v>
      </c>
      <c r="W20">
        <v>1.1219999999999999</v>
      </c>
      <c r="X20">
        <v>3</v>
      </c>
      <c r="Z20">
        <v>1854</v>
      </c>
      <c r="AA20">
        <v>0.67</v>
      </c>
      <c r="AB20">
        <v>0.02400000000000002</v>
      </c>
      <c r="AC20">
        <v>1.316</v>
      </c>
      <c r="AD20">
        <v>3</v>
      </c>
      <c r="AF20">
        <v>1854</v>
      </c>
      <c r="AG20">
        <v>0.49</v>
      </c>
      <c r="AH20">
        <v>3</v>
      </c>
      <c r="AI20" s="4">
        <v>1</v>
      </c>
      <c r="AK20">
        <v>1854</v>
      </c>
      <c r="AL20">
        <v>0.4</v>
      </c>
      <c r="AM20">
        <v>1.362</v>
      </c>
      <c r="AN20">
        <v>-0.5619999999999999</v>
      </c>
      <c r="AO20">
        <v>2</v>
      </c>
      <c r="AQ20">
        <v>1854</v>
      </c>
      <c r="AR20">
        <v>0.5800000000000001</v>
      </c>
      <c r="AS20">
        <v>1.512</v>
      </c>
      <c r="AT20">
        <v>-0.352</v>
      </c>
      <c r="AU20">
        <v>3</v>
      </c>
      <c r="AW20">
        <v>1854</v>
      </c>
      <c r="AX20">
        <v>0.15</v>
      </c>
      <c r="AY20">
        <v>1.4</v>
      </c>
      <c r="AZ20">
        <v>-1.1</v>
      </c>
      <c r="BA20">
        <v>2</v>
      </c>
    </row>
    <row r="21" spans="1:53" ht="15">
      <c r="A21">
        <v>1855</v>
      </c>
      <c r="B21">
        <v>-0.030000000000000002</v>
      </c>
      <c r="C21">
        <v>0.83</v>
      </c>
      <c r="D21">
        <v>-0.89</v>
      </c>
      <c r="E21">
        <v>3</v>
      </c>
      <c r="G21">
        <v>1855</v>
      </c>
      <c r="H21">
        <v>0.26</v>
      </c>
      <c r="I21">
        <v>1.34</v>
      </c>
      <c r="J21">
        <v>-0.82</v>
      </c>
      <c r="K21">
        <v>2</v>
      </c>
      <c r="M21">
        <v>1855</v>
      </c>
      <c r="N21">
        <v>0.06999999999999998</v>
      </c>
      <c r="O21">
        <v>0.932</v>
      </c>
      <c r="P21">
        <v>-0.792</v>
      </c>
      <c r="Q21">
        <v>3</v>
      </c>
      <c r="R21" s="4">
        <v>1</v>
      </c>
      <c r="T21">
        <v>1855</v>
      </c>
      <c r="U21">
        <v>0.09</v>
      </c>
      <c r="V21">
        <v>-0.7020000000000001</v>
      </c>
      <c r="W21">
        <v>0.882</v>
      </c>
      <c r="X21">
        <v>3</v>
      </c>
      <c r="Z21">
        <v>1855</v>
      </c>
      <c r="AA21">
        <v>0.42</v>
      </c>
      <c r="AB21">
        <v>-0.22600000000000003</v>
      </c>
      <c r="AC21">
        <v>1.066</v>
      </c>
      <c r="AD21">
        <v>3</v>
      </c>
      <c r="AF21">
        <v>1855</v>
      </c>
      <c r="AG21">
        <v>0.25</v>
      </c>
      <c r="AH21">
        <v>3</v>
      </c>
      <c r="AI21" s="4">
        <v>1</v>
      </c>
      <c r="AK21">
        <v>1855</v>
      </c>
      <c r="AL21">
        <v>0.5</v>
      </c>
      <c r="AM21">
        <v>1.462</v>
      </c>
      <c r="AN21">
        <v>-0.46199999999999997</v>
      </c>
      <c r="AO21">
        <v>2</v>
      </c>
      <c r="AQ21">
        <v>1855</v>
      </c>
      <c r="AR21">
        <v>0.36</v>
      </c>
      <c r="AS21">
        <v>1.292</v>
      </c>
      <c r="AT21">
        <v>-0.5720000000000001</v>
      </c>
      <c r="AU21">
        <v>3</v>
      </c>
      <c r="AW21">
        <v>1855</v>
      </c>
      <c r="AX21">
        <v>-0.010000000000000002</v>
      </c>
      <c r="AY21">
        <v>0.85</v>
      </c>
      <c r="AZ21">
        <v>-0.87</v>
      </c>
      <c r="BA21">
        <v>3</v>
      </c>
    </row>
    <row r="22" spans="1:53" ht="15">
      <c r="A22">
        <v>1856</v>
      </c>
      <c r="B22">
        <v>-0.64</v>
      </c>
      <c r="C22">
        <v>0.37</v>
      </c>
      <c r="D22">
        <v>-1.65</v>
      </c>
      <c r="E22">
        <v>2</v>
      </c>
      <c r="G22">
        <v>1856</v>
      </c>
      <c r="H22">
        <v>-0.04000000000000001</v>
      </c>
      <c r="I22">
        <v>1.5</v>
      </c>
      <c r="J22">
        <v>-1.58</v>
      </c>
      <c r="K22">
        <v>1</v>
      </c>
      <c r="M22">
        <v>1856</v>
      </c>
      <c r="N22">
        <v>-0.54</v>
      </c>
      <c r="O22">
        <v>0.472</v>
      </c>
      <c r="P22">
        <v>-1.552</v>
      </c>
      <c r="Q22">
        <v>2</v>
      </c>
      <c r="R22" s="4">
        <v>1</v>
      </c>
      <c r="T22">
        <v>1856</v>
      </c>
      <c r="U22">
        <v>-0.54</v>
      </c>
      <c r="V22">
        <v>-1.4620000000000002</v>
      </c>
      <c r="W22">
        <v>0.382</v>
      </c>
      <c r="X22">
        <v>2</v>
      </c>
      <c r="Z22">
        <v>1856</v>
      </c>
      <c r="AA22">
        <v>0</v>
      </c>
      <c r="AB22">
        <v>-0.716</v>
      </c>
      <c r="AC22">
        <v>0.716</v>
      </c>
      <c r="AD22">
        <v>2</v>
      </c>
      <c r="AF22">
        <v>1856</v>
      </c>
      <c r="AG22">
        <v>-0.38</v>
      </c>
      <c r="AH22">
        <v>2</v>
      </c>
      <c r="AI22" s="4">
        <v>1</v>
      </c>
      <c r="AK22">
        <v>1856</v>
      </c>
      <c r="AL22">
        <v>0.15000000000000002</v>
      </c>
      <c r="AM22">
        <v>1.23</v>
      </c>
      <c r="AN22">
        <v>-0.93</v>
      </c>
      <c r="AO22">
        <v>1</v>
      </c>
      <c r="AQ22">
        <v>1856</v>
      </c>
      <c r="AR22">
        <v>-0.09999999999999999</v>
      </c>
      <c r="AS22">
        <v>1.0419999999999998</v>
      </c>
      <c r="AT22">
        <v>-1.242</v>
      </c>
      <c r="AU22">
        <v>2</v>
      </c>
      <c r="AW22">
        <v>1856</v>
      </c>
      <c r="AX22">
        <v>-0.62</v>
      </c>
      <c r="AY22">
        <v>0.39</v>
      </c>
      <c r="AZ22">
        <v>-1.63</v>
      </c>
      <c r="BA22">
        <v>2</v>
      </c>
    </row>
    <row r="23" spans="1:53" ht="15">
      <c r="A23">
        <v>1857</v>
      </c>
      <c r="B23">
        <v>0.28</v>
      </c>
      <c r="C23">
        <v>2.15</v>
      </c>
      <c r="D23">
        <v>-1.59</v>
      </c>
      <c r="E23">
        <v>1</v>
      </c>
      <c r="G23">
        <v>1857</v>
      </c>
      <c r="H23">
        <v>0.47</v>
      </c>
      <c r="I23">
        <v>2.01</v>
      </c>
      <c r="J23">
        <v>-1.07</v>
      </c>
      <c r="K23">
        <v>1</v>
      </c>
      <c r="M23">
        <v>1857</v>
      </c>
      <c r="N23">
        <v>0.38</v>
      </c>
      <c r="O23">
        <v>2.2520000000000002</v>
      </c>
      <c r="P23">
        <v>-1.492</v>
      </c>
      <c r="Q23">
        <v>1</v>
      </c>
      <c r="R23" s="4">
        <v>1</v>
      </c>
      <c r="T23">
        <v>1857</v>
      </c>
      <c r="U23">
        <v>0.44000000000000006</v>
      </c>
      <c r="V23">
        <v>-1.092</v>
      </c>
      <c r="W23">
        <v>1.972</v>
      </c>
      <c r="X23">
        <v>1</v>
      </c>
      <c r="Z23">
        <v>1857</v>
      </c>
      <c r="AA23">
        <v>1.12</v>
      </c>
      <c r="AB23">
        <v>0.09000000000000008</v>
      </c>
      <c r="AC23">
        <v>2.1500000000000004</v>
      </c>
      <c r="AD23">
        <v>1</v>
      </c>
      <c r="AF23">
        <v>1857</v>
      </c>
      <c r="AG23">
        <v>0.6000000000000001</v>
      </c>
      <c r="AH23">
        <v>1</v>
      </c>
      <c r="AI23" s="4">
        <v>1</v>
      </c>
      <c r="AK23">
        <v>1857</v>
      </c>
      <c r="AL23">
        <v>0.6499999999999999</v>
      </c>
      <c r="AM23">
        <v>1.73</v>
      </c>
      <c r="AN23">
        <v>-0.43000000000000016</v>
      </c>
      <c r="AO23">
        <v>1</v>
      </c>
      <c r="AQ23">
        <v>1857</v>
      </c>
      <c r="AR23">
        <v>0.35</v>
      </c>
      <c r="AS23">
        <v>2.09</v>
      </c>
      <c r="AT23">
        <v>-1.3900000000000001</v>
      </c>
      <c r="AU23">
        <v>1</v>
      </c>
      <c r="AW23">
        <v>1857</v>
      </c>
      <c r="AX23">
        <v>0.3</v>
      </c>
      <c r="AY23">
        <v>2.17</v>
      </c>
      <c r="AZ23">
        <v>-1.57</v>
      </c>
      <c r="BA23">
        <v>1</v>
      </c>
    </row>
    <row r="24" spans="1:53" ht="15">
      <c r="A24">
        <v>1858</v>
      </c>
      <c r="B24">
        <v>-0.45999999999999996</v>
      </c>
      <c r="C24">
        <v>1.41</v>
      </c>
      <c r="D24">
        <v>-2.33</v>
      </c>
      <c r="E24">
        <v>1</v>
      </c>
      <c r="G24">
        <v>1858</v>
      </c>
      <c r="H24">
        <v>-0.27</v>
      </c>
      <c r="I24">
        <v>1.27</v>
      </c>
      <c r="J24">
        <v>-1.81</v>
      </c>
      <c r="K24">
        <v>1</v>
      </c>
      <c r="M24">
        <v>1858</v>
      </c>
      <c r="N24">
        <v>-0.36</v>
      </c>
      <c r="O24">
        <v>1.512</v>
      </c>
      <c r="P24">
        <v>-2.2319999999999998</v>
      </c>
      <c r="Q24">
        <v>1</v>
      </c>
      <c r="R24" s="4">
        <v>1</v>
      </c>
      <c r="T24">
        <v>1858</v>
      </c>
      <c r="U24">
        <v>-0.30000000000000004</v>
      </c>
      <c r="V24">
        <v>-1.832</v>
      </c>
      <c r="W24">
        <v>1.232</v>
      </c>
      <c r="X24">
        <v>1</v>
      </c>
      <c r="Z24">
        <v>1858</v>
      </c>
      <c r="AA24">
        <v>0.38</v>
      </c>
      <c r="AB24">
        <v>-0.65</v>
      </c>
      <c r="AC24">
        <v>1.4100000000000001</v>
      </c>
      <c r="AD24">
        <v>1</v>
      </c>
      <c r="AF24">
        <v>1858</v>
      </c>
      <c r="AG24">
        <v>-0.13999999999999999</v>
      </c>
      <c r="AH24">
        <v>1</v>
      </c>
      <c r="AI24" s="4">
        <v>1</v>
      </c>
      <c r="AK24">
        <v>1858</v>
      </c>
      <c r="AL24">
        <v>-0.05</v>
      </c>
      <c r="AM24">
        <v>1.03</v>
      </c>
      <c r="AN24">
        <v>-1.1300000000000001</v>
      </c>
      <c r="AO24">
        <v>1</v>
      </c>
      <c r="AQ24">
        <v>1858</v>
      </c>
      <c r="AR24">
        <v>-0.35000000000000003</v>
      </c>
      <c r="AS24">
        <v>1.39</v>
      </c>
      <c r="AT24">
        <v>-2.09</v>
      </c>
      <c r="AU24">
        <v>1</v>
      </c>
      <c r="AW24">
        <v>1858</v>
      </c>
      <c r="AX24">
        <v>-0.44</v>
      </c>
      <c r="AY24">
        <v>1.43</v>
      </c>
      <c r="AZ24">
        <v>-2.31</v>
      </c>
      <c r="BA24">
        <v>1</v>
      </c>
    </row>
    <row r="25" spans="1:53" ht="15">
      <c r="A25">
        <v>1859</v>
      </c>
      <c r="B25">
        <v>-0.38</v>
      </c>
      <c r="C25">
        <v>1.49</v>
      </c>
      <c r="D25">
        <v>-2.25</v>
      </c>
      <c r="E25">
        <v>1</v>
      </c>
      <c r="G25">
        <v>1859</v>
      </c>
      <c r="H25">
        <v>-0.19</v>
      </c>
      <c r="I25">
        <v>1.35</v>
      </c>
      <c r="J25">
        <v>-1.73</v>
      </c>
      <c r="K25">
        <v>1</v>
      </c>
      <c r="M25">
        <v>1859</v>
      </c>
      <c r="N25">
        <v>-0.28</v>
      </c>
      <c r="O25">
        <v>1.592</v>
      </c>
      <c r="P25">
        <v>-2.1520000000000006</v>
      </c>
      <c r="Q25">
        <v>1</v>
      </c>
      <c r="R25" s="4">
        <v>1</v>
      </c>
      <c r="T25">
        <v>1859</v>
      </c>
      <c r="U25">
        <v>-0.22</v>
      </c>
      <c r="V25">
        <v>-1.752</v>
      </c>
      <c r="W25">
        <v>1.312</v>
      </c>
      <c r="X25">
        <v>1</v>
      </c>
      <c r="Z25">
        <v>1859</v>
      </c>
      <c r="AA25">
        <v>0.46</v>
      </c>
      <c r="AB25">
        <v>-0.5700000000000001</v>
      </c>
      <c r="AC25">
        <v>1.49</v>
      </c>
      <c r="AD25">
        <v>1</v>
      </c>
      <c r="AF25">
        <v>1859</v>
      </c>
      <c r="AG25">
        <v>-0.05999999999999997</v>
      </c>
      <c r="AH25">
        <v>1</v>
      </c>
      <c r="AI25" s="4">
        <v>1</v>
      </c>
      <c r="AK25">
        <v>1859</v>
      </c>
      <c r="AL25">
        <v>0.05</v>
      </c>
      <c r="AM25">
        <v>1.1300000000000001</v>
      </c>
      <c r="AN25">
        <v>-1.03</v>
      </c>
      <c r="AO25">
        <v>1</v>
      </c>
      <c r="AQ25">
        <v>1859</v>
      </c>
      <c r="AR25">
        <v>-0.25</v>
      </c>
      <c r="AS25">
        <v>1.49</v>
      </c>
      <c r="AT25">
        <v>-1.99</v>
      </c>
      <c r="AU25">
        <v>1</v>
      </c>
      <c r="AW25">
        <v>1859</v>
      </c>
      <c r="AX25">
        <v>-0.36000000000000004</v>
      </c>
      <c r="AY25">
        <v>1.51</v>
      </c>
      <c r="AZ25">
        <v>-2.23</v>
      </c>
      <c r="BA25">
        <v>1</v>
      </c>
    </row>
    <row r="26" spans="1:53" ht="15">
      <c r="A26">
        <v>1860</v>
      </c>
      <c r="B26">
        <v>-0.6799999999999999</v>
      </c>
      <c r="C26">
        <v>0.18</v>
      </c>
      <c r="D26">
        <v>-1.54</v>
      </c>
      <c r="E26">
        <v>3</v>
      </c>
      <c r="G26">
        <v>1860</v>
      </c>
      <c r="H26">
        <v>-0.9800000000000001</v>
      </c>
      <c r="I26">
        <v>0.1</v>
      </c>
      <c r="J26">
        <v>-2.06</v>
      </c>
      <c r="K26">
        <v>2</v>
      </c>
      <c r="M26">
        <v>1860</v>
      </c>
      <c r="N26">
        <v>-0.58</v>
      </c>
      <c r="O26">
        <v>0.28200000000000003</v>
      </c>
      <c r="P26">
        <v>-1.4419999999999997</v>
      </c>
      <c r="Q26">
        <v>3</v>
      </c>
      <c r="R26" s="4">
        <v>1</v>
      </c>
      <c r="T26">
        <v>1860</v>
      </c>
      <c r="U26">
        <v>-0.56</v>
      </c>
      <c r="V26">
        <v>-1.352</v>
      </c>
      <c r="W26">
        <v>0.23199999999999998</v>
      </c>
      <c r="X26">
        <v>3</v>
      </c>
      <c r="Z26">
        <v>1860</v>
      </c>
      <c r="AA26">
        <v>-0.23</v>
      </c>
      <c r="AB26">
        <v>-0.876</v>
      </c>
      <c r="AC26">
        <v>0.41600000000000004</v>
      </c>
      <c r="AD26">
        <v>3</v>
      </c>
      <c r="AF26">
        <v>1860</v>
      </c>
      <c r="AG26">
        <v>-0.4</v>
      </c>
      <c r="AH26">
        <v>3</v>
      </c>
      <c r="AI26" s="4">
        <v>1</v>
      </c>
      <c r="AK26">
        <v>1860</v>
      </c>
      <c r="AL26">
        <v>-0.74</v>
      </c>
      <c r="AM26">
        <v>0.22199999999999998</v>
      </c>
      <c r="AN26">
        <v>-1.702</v>
      </c>
      <c r="AO26">
        <v>2</v>
      </c>
      <c r="AQ26">
        <v>1860</v>
      </c>
      <c r="AR26">
        <v>-0.29000000000000004</v>
      </c>
      <c r="AS26">
        <v>0.642</v>
      </c>
      <c r="AT26">
        <v>-1.222</v>
      </c>
      <c r="AU26">
        <v>3</v>
      </c>
      <c r="AW26">
        <v>1860</v>
      </c>
      <c r="AX26">
        <v>-0.6599999999999999</v>
      </c>
      <c r="AY26">
        <v>0.2</v>
      </c>
      <c r="AZ26">
        <v>-1.52</v>
      </c>
      <c r="BA26">
        <v>3</v>
      </c>
    </row>
    <row r="27" spans="1:53" ht="15">
      <c r="A27">
        <v>1861</v>
      </c>
      <c r="B27">
        <v>-0.5599999999999999</v>
      </c>
      <c r="C27">
        <v>0.3</v>
      </c>
      <c r="D27">
        <v>-1.42</v>
      </c>
      <c r="E27">
        <v>3</v>
      </c>
      <c r="G27">
        <v>1861</v>
      </c>
      <c r="H27">
        <v>-0.57</v>
      </c>
      <c r="I27">
        <v>0.51</v>
      </c>
      <c r="J27">
        <v>-1.65</v>
      </c>
      <c r="K27">
        <v>2</v>
      </c>
      <c r="M27">
        <v>1861</v>
      </c>
      <c r="N27">
        <v>-0.45999999999999996</v>
      </c>
      <c r="O27">
        <v>0.402</v>
      </c>
      <c r="P27">
        <v>-1.322</v>
      </c>
      <c r="Q27">
        <v>3</v>
      </c>
      <c r="R27" s="4">
        <v>1</v>
      </c>
      <c r="T27">
        <v>1861</v>
      </c>
      <c r="U27">
        <v>-0.44000000000000006</v>
      </c>
      <c r="V27">
        <v>-1.2320000000000002</v>
      </c>
      <c r="W27">
        <v>0.352</v>
      </c>
      <c r="X27">
        <v>3</v>
      </c>
      <c r="Z27">
        <v>1861</v>
      </c>
      <c r="AA27">
        <v>-0.11</v>
      </c>
      <c r="AB27">
        <v>-0.756</v>
      </c>
      <c r="AC27">
        <v>0.536</v>
      </c>
      <c r="AD27">
        <v>3</v>
      </c>
      <c r="AF27">
        <v>1861</v>
      </c>
      <c r="AG27">
        <v>-0.28</v>
      </c>
      <c r="AH27">
        <v>3</v>
      </c>
      <c r="AI27" s="4">
        <v>1</v>
      </c>
      <c r="AK27">
        <v>1861</v>
      </c>
      <c r="AL27">
        <v>-0.39999999999999997</v>
      </c>
      <c r="AM27">
        <v>0.562</v>
      </c>
      <c r="AN27">
        <v>-1.3619999999999999</v>
      </c>
      <c r="AO27">
        <v>2</v>
      </c>
      <c r="AQ27">
        <v>1861</v>
      </c>
      <c r="AR27">
        <v>-0.22000000000000003</v>
      </c>
      <c r="AS27">
        <v>0.712</v>
      </c>
      <c r="AT27">
        <v>-1.1520000000000001</v>
      </c>
      <c r="AU27">
        <v>3</v>
      </c>
      <c r="AW27">
        <v>1861</v>
      </c>
      <c r="AX27">
        <v>-0.5399999999999999</v>
      </c>
      <c r="AY27">
        <v>0.32</v>
      </c>
      <c r="AZ27">
        <v>-1.4</v>
      </c>
      <c r="BA27">
        <v>3</v>
      </c>
    </row>
    <row r="28" spans="1:53" ht="15">
      <c r="A28">
        <v>1862</v>
      </c>
      <c r="B28">
        <v>-1.68</v>
      </c>
      <c r="C28">
        <v>0.19</v>
      </c>
      <c r="D28">
        <v>-3.55</v>
      </c>
      <c r="E28">
        <v>1</v>
      </c>
      <c r="G28">
        <v>1862</v>
      </c>
      <c r="H28">
        <v>-1.4900000000000002</v>
      </c>
      <c r="I28">
        <v>0.05</v>
      </c>
      <c r="J28">
        <v>-3.03</v>
      </c>
      <c r="K28">
        <v>1</v>
      </c>
      <c r="M28">
        <v>1862</v>
      </c>
      <c r="N28">
        <v>-1.58</v>
      </c>
      <c r="O28">
        <v>0.29200000000000015</v>
      </c>
      <c r="P28">
        <v>-3.4520000000000004</v>
      </c>
      <c r="Q28">
        <v>1</v>
      </c>
      <c r="R28" s="4">
        <v>1</v>
      </c>
      <c r="T28">
        <v>1862</v>
      </c>
      <c r="U28">
        <v>-1.52</v>
      </c>
      <c r="V28">
        <v>-3.052</v>
      </c>
      <c r="W28">
        <v>0.01200000000000001</v>
      </c>
      <c r="X28">
        <v>1</v>
      </c>
      <c r="Z28">
        <v>1862</v>
      </c>
      <c r="AA28">
        <v>-0.84</v>
      </c>
      <c r="AB28">
        <v>-1.87</v>
      </c>
      <c r="AC28">
        <v>0.19000000000000006</v>
      </c>
      <c r="AD28">
        <v>1</v>
      </c>
      <c r="AF28">
        <v>1862</v>
      </c>
      <c r="AG28">
        <v>-1.3599999999999999</v>
      </c>
      <c r="AH28">
        <v>1</v>
      </c>
      <c r="AI28" s="4">
        <v>1</v>
      </c>
      <c r="AK28">
        <v>1862</v>
      </c>
      <c r="AL28">
        <v>-1.35</v>
      </c>
      <c r="AM28">
        <v>-0.27</v>
      </c>
      <c r="AN28">
        <v>-2.43</v>
      </c>
      <c r="AO28">
        <v>1</v>
      </c>
      <c r="AQ28">
        <v>1862</v>
      </c>
      <c r="AR28">
        <v>-1.65</v>
      </c>
      <c r="AS28">
        <v>0.09000000000000008</v>
      </c>
      <c r="AT28">
        <v>-3.3899999999999997</v>
      </c>
      <c r="AU28">
        <v>1</v>
      </c>
      <c r="AW28">
        <v>1862</v>
      </c>
      <c r="AX28">
        <v>-1.66</v>
      </c>
      <c r="AY28">
        <v>0.21</v>
      </c>
      <c r="AZ28">
        <v>-3.53</v>
      </c>
      <c r="BA28">
        <v>1</v>
      </c>
    </row>
    <row r="29" spans="1:53" ht="15">
      <c r="A29">
        <v>1863</v>
      </c>
      <c r="B29">
        <v>-1.01</v>
      </c>
      <c r="C29">
        <v>0.86</v>
      </c>
      <c r="D29">
        <v>-2.88</v>
      </c>
      <c r="E29">
        <v>1</v>
      </c>
      <c r="G29">
        <v>1863</v>
      </c>
      <c r="H29">
        <v>-0.81</v>
      </c>
      <c r="I29">
        <v>0.73</v>
      </c>
      <c r="J29">
        <v>-2.35</v>
      </c>
      <c r="K29">
        <v>1</v>
      </c>
      <c r="M29">
        <v>1863</v>
      </c>
      <c r="N29">
        <v>-0.91</v>
      </c>
      <c r="O29">
        <v>0.9620000000000001</v>
      </c>
      <c r="P29">
        <v>-2.7820000000000005</v>
      </c>
      <c r="Q29">
        <v>1</v>
      </c>
      <c r="R29" s="4">
        <v>1</v>
      </c>
      <c r="T29">
        <v>1863</v>
      </c>
      <c r="U29">
        <v>-0.85</v>
      </c>
      <c r="V29">
        <v>-2.382</v>
      </c>
      <c r="W29">
        <v>0.682</v>
      </c>
      <c r="X29">
        <v>1</v>
      </c>
      <c r="Z29">
        <v>1863</v>
      </c>
      <c r="AA29">
        <v>-0.16</v>
      </c>
      <c r="AB29">
        <v>-1.19</v>
      </c>
      <c r="AC29">
        <v>0.87</v>
      </c>
      <c r="AD29">
        <v>1</v>
      </c>
      <c r="AF29">
        <v>1863</v>
      </c>
      <c r="AG29">
        <v>-0.69</v>
      </c>
      <c r="AH29">
        <v>1</v>
      </c>
      <c r="AI29" s="4">
        <v>1</v>
      </c>
      <c r="AK29">
        <v>1863</v>
      </c>
      <c r="AL29">
        <v>-0.65</v>
      </c>
      <c r="AM29">
        <v>0.43000000000000005</v>
      </c>
      <c r="AN29">
        <v>-1.73</v>
      </c>
      <c r="AO29">
        <v>1</v>
      </c>
      <c r="AQ29">
        <v>1863</v>
      </c>
      <c r="AR29">
        <v>-0.95</v>
      </c>
      <c r="AS29">
        <v>0.79</v>
      </c>
      <c r="AT29">
        <v>-2.69</v>
      </c>
      <c r="AU29">
        <v>1</v>
      </c>
      <c r="AW29">
        <v>1863</v>
      </c>
      <c r="AX29">
        <v>-0.99</v>
      </c>
      <c r="AY29">
        <v>0.88</v>
      </c>
      <c r="AZ29">
        <v>-2.86</v>
      </c>
      <c r="BA29">
        <v>1</v>
      </c>
    </row>
    <row r="30" spans="1:53" ht="15">
      <c r="A30">
        <v>1864</v>
      </c>
      <c r="B30">
        <v>-1.33</v>
      </c>
      <c r="C30">
        <v>0.54</v>
      </c>
      <c r="D30">
        <v>-3.2</v>
      </c>
      <c r="E30">
        <v>1</v>
      </c>
      <c r="G30">
        <v>1864</v>
      </c>
      <c r="H30">
        <v>-1.1400000000000001</v>
      </c>
      <c r="I30">
        <v>0.4</v>
      </c>
      <c r="J30">
        <v>-2.68</v>
      </c>
      <c r="K30">
        <v>1</v>
      </c>
      <c r="M30">
        <v>1864</v>
      </c>
      <c r="N30">
        <v>-1.23</v>
      </c>
      <c r="O30">
        <v>0.642</v>
      </c>
      <c r="P30">
        <v>-3.102</v>
      </c>
      <c r="Q30">
        <v>1</v>
      </c>
      <c r="R30" s="4">
        <v>1</v>
      </c>
      <c r="T30">
        <v>1864</v>
      </c>
      <c r="U30">
        <v>-1.1700000000000002</v>
      </c>
      <c r="V30">
        <v>-2.702</v>
      </c>
      <c r="W30">
        <v>0.3619999999999999</v>
      </c>
      <c r="X30">
        <v>1</v>
      </c>
      <c r="Z30">
        <v>1864</v>
      </c>
      <c r="AA30">
        <v>-0.49</v>
      </c>
      <c r="AB30">
        <v>-1.52</v>
      </c>
      <c r="AC30">
        <v>0.54</v>
      </c>
      <c r="AD30">
        <v>1</v>
      </c>
      <c r="AF30">
        <v>1864</v>
      </c>
      <c r="AG30">
        <v>-1.01</v>
      </c>
      <c r="AH30">
        <v>1</v>
      </c>
      <c r="AI30" s="4">
        <v>1</v>
      </c>
      <c r="AK30">
        <v>1864</v>
      </c>
      <c r="AL30">
        <v>-0.9500000000000001</v>
      </c>
      <c r="AM30">
        <v>0.13</v>
      </c>
      <c r="AN30">
        <v>-2.0300000000000002</v>
      </c>
      <c r="AO30">
        <v>1</v>
      </c>
      <c r="AQ30">
        <v>1864</v>
      </c>
      <c r="AR30">
        <v>-1.25</v>
      </c>
      <c r="AS30">
        <v>0.49</v>
      </c>
      <c r="AT30">
        <v>-2.99</v>
      </c>
      <c r="AU30">
        <v>1</v>
      </c>
      <c r="AW30">
        <v>1864</v>
      </c>
      <c r="AX30">
        <v>-1.31</v>
      </c>
      <c r="AY30">
        <v>0.56</v>
      </c>
      <c r="AZ30">
        <v>-3.18</v>
      </c>
      <c r="BA30">
        <v>1</v>
      </c>
    </row>
    <row r="31" spans="1:49" ht="15">
      <c r="A31">
        <v>1865</v>
      </c>
      <c r="E31">
        <v>0</v>
      </c>
      <c r="G31">
        <v>1865</v>
      </c>
      <c r="K31">
        <v>0</v>
      </c>
      <c r="M31">
        <v>1865</v>
      </c>
      <c r="R31" s="4"/>
      <c r="T31">
        <v>1865</v>
      </c>
      <c r="U31">
        <v>0.89</v>
      </c>
      <c r="V31">
        <v>-0.18400000000000005</v>
      </c>
      <c r="W31">
        <v>1.964</v>
      </c>
      <c r="X31">
        <v>1</v>
      </c>
      <c r="Z31">
        <v>1865</v>
      </c>
      <c r="AD31">
        <v>1</v>
      </c>
      <c r="AF31">
        <v>1865</v>
      </c>
      <c r="AG31">
        <v>1.05</v>
      </c>
      <c r="AH31">
        <v>1</v>
      </c>
      <c r="AI31" s="4">
        <v>1</v>
      </c>
      <c r="AK31">
        <v>1865</v>
      </c>
      <c r="AO31">
        <v>0</v>
      </c>
      <c r="AQ31">
        <v>1865</v>
      </c>
      <c r="AR31">
        <v>1.75</v>
      </c>
      <c r="AS31">
        <v>3.25</v>
      </c>
      <c r="AT31">
        <v>0.25</v>
      </c>
      <c r="AU31">
        <v>1</v>
      </c>
      <c r="AW31">
        <v>1865</v>
      </c>
    </row>
    <row r="32" spans="1:53" ht="15">
      <c r="A32">
        <v>1866</v>
      </c>
      <c r="B32">
        <v>-0.009999999999999998</v>
      </c>
      <c r="C32">
        <v>0.9</v>
      </c>
      <c r="D32">
        <v>-0.92</v>
      </c>
      <c r="E32">
        <v>1</v>
      </c>
      <c r="G32">
        <v>1866</v>
      </c>
      <c r="K32">
        <v>0</v>
      </c>
      <c r="M32">
        <v>1866</v>
      </c>
      <c r="N32">
        <v>0.08999999999999997</v>
      </c>
      <c r="O32">
        <v>1.004</v>
      </c>
      <c r="P32">
        <v>-0.8240000000000001</v>
      </c>
      <c r="Q32">
        <v>1</v>
      </c>
      <c r="R32" s="4">
        <v>1</v>
      </c>
      <c r="T32">
        <v>1866</v>
      </c>
      <c r="U32">
        <v>0.04999999999999999</v>
      </c>
      <c r="V32">
        <v>-1.024</v>
      </c>
      <c r="W32">
        <v>1.124</v>
      </c>
      <c r="X32">
        <v>1</v>
      </c>
      <c r="Z32">
        <v>1866</v>
      </c>
      <c r="AA32">
        <v>0.45</v>
      </c>
      <c r="AB32">
        <v>-0.546</v>
      </c>
      <c r="AC32">
        <v>1.446</v>
      </c>
      <c r="AD32">
        <v>1</v>
      </c>
      <c r="AF32">
        <v>1866</v>
      </c>
      <c r="AG32">
        <v>0.21000000000000005</v>
      </c>
      <c r="AH32">
        <v>1</v>
      </c>
      <c r="AI32" s="4">
        <v>1</v>
      </c>
      <c r="AK32">
        <v>1866</v>
      </c>
      <c r="AO32">
        <v>0</v>
      </c>
      <c r="AQ32">
        <v>1866</v>
      </c>
      <c r="AR32">
        <v>0.9500000000000001</v>
      </c>
      <c r="AS32">
        <v>2.45</v>
      </c>
      <c r="AT32">
        <v>-0.5499999999999999</v>
      </c>
      <c r="AU32">
        <v>1</v>
      </c>
      <c r="AW32">
        <v>1866</v>
      </c>
      <c r="AX32">
        <v>0.010000000000000002</v>
      </c>
      <c r="AY32">
        <v>0.92</v>
      </c>
      <c r="AZ32">
        <v>-0.9</v>
      </c>
      <c r="BA32">
        <v>1</v>
      </c>
    </row>
    <row r="33" spans="1:49" ht="15">
      <c r="A33">
        <v>1867</v>
      </c>
      <c r="E33">
        <v>0</v>
      </c>
      <c r="G33">
        <v>1867</v>
      </c>
      <c r="K33">
        <v>0</v>
      </c>
      <c r="M33">
        <v>1867</v>
      </c>
      <c r="R33" s="4"/>
      <c r="T33">
        <v>1867</v>
      </c>
      <c r="X33">
        <v>0</v>
      </c>
      <c r="Z33">
        <v>1867</v>
      </c>
      <c r="AD33">
        <v>0</v>
      </c>
      <c r="AF33">
        <v>1867</v>
      </c>
      <c r="AH33">
        <v>0</v>
      </c>
      <c r="AI33" s="4"/>
      <c r="AK33">
        <v>1867</v>
      </c>
      <c r="AO33">
        <v>0</v>
      </c>
      <c r="AQ33">
        <v>1867</v>
      </c>
      <c r="AU33">
        <v>0</v>
      </c>
      <c r="AW33">
        <v>1867</v>
      </c>
    </row>
    <row r="34" spans="1:53" ht="15">
      <c r="A34">
        <v>1868</v>
      </c>
      <c r="B34">
        <v>0.7000000000000001</v>
      </c>
      <c r="C34">
        <v>1.61</v>
      </c>
      <c r="D34">
        <v>-0.21</v>
      </c>
      <c r="E34">
        <v>1</v>
      </c>
      <c r="G34">
        <v>1868</v>
      </c>
      <c r="K34">
        <v>0</v>
      </c>
      <c r="M34">
        <v>1868</v>
      </c>
      <c r="N34">
        <v>0.8</v>
      </c>
      <c r="O34">
        <v>1.714</v>
      </c>
      <c r="P34">
        <v>-0.11399999999999999</v>
      </c>
      <c r="Q34">
        <v>1</v>
      </c>
      <c r="R34" s="4">
        <v>1</v>
      </c>
      <c r="T34">
        <v>1868</v>
      </c>
      <c r="U34">
        <v>0.78</v>
      </c>
      <c r="V34">
        <v>-0.29400000000000004</v>
      </c>
      <c r="W34">
        <v>1.854</v>
      </c>
      <c r="X34">
        <v>1</v>
      </c>
      <c r="Z34">
        <v>1868</v>
      </c>
      <c r="AA34">
        <v>1.18</v>
      </c>
      <c r="AB34">
        <v>0.18399999999999994</v>
      </c>
      <c r="AC34">
        <v>2.176</v>
      </c>
      <c r="AD34">
        <v>1</v>
      </c>
      <c r="AF34">
        <v>1868</v>
      </c>
      <c r="AG34">
        <v>0.94</v>
      </c>
      <c r="AH34">
        <v>1</v>
      </c>
      <c r="AI34" s="4">
        <v>1</v>
      </c>
      <c r="AK34">
        <v>1868</v>
      </c>
      <c r="AO34">
        <v>0</v>
      </c>
      <c r="AQ34">
        <v>1868</v>
      </c>
      <c r="AR34">
        <v>1.6500000000000001</v>
      </c>
      <c r="AS34">
        <v>3.1500000000000004</v>
      </c>
      <c r="AT34">
        <v>0.15000000000000013</v>
      </c>
      <c r="AU34">
        <v>1</v>
      </c>
      <c r="AW34">
        <v>1868</v>
      </c>
      <c r="AX34">
        <v>0.7200000000000001</v>
      </c>
      <c r="AY34">
        <v>1.63</v>
      </c>
      <c r="AZ34">
        <v>-0.19</v>
      </c>
      <c r="BA34">
        <v>1</v>
      </c>
    </row>
    <row r="35" spans="1:53" ht="15">
      <c r="A35">
        <v>1869</v>
      </c>
      <c r="B35">
        <v>0.36000000000000004</v>
      </c>
      <c r="C35">
        <v>1.26</v>
      </c>
      <c r="D35">
        <v>-0.54</v>
      </c>
      <c r="E35">
        <v>2</v>
      </c>
      <c r="G35">
        <v>1869</v>
      </c>
      <c r="H35">
        <v>0.33999999999999997</v>
      </c>
      <c r="I35">
        <v>1.85</v>
      </c>
      <c r="J35">
        <v>-1.17</v>
      </c>
      <c r="K35">
        <v>1</v>
      </c>
      <c r="M35">
        <v>1869</v>
      </c>
      <c r="N35">
        <v>0.4600000000000001</v>
      </c>
      <c r="O35">
        <v>1.358</v>
      </c>
      <c r="P35">
        <v>-0.43800000000000006</v>
      </c>
      <c r="Q35">
        <v>2</v>
      </c>
      <c r="R35" s="4">
        <v>1</v>
      </c>
      <c r="T35">
        <v>1869</v>
      </c>
      <c r="U35">
        <v>0.4600000000000001</v>
      </c>
      <c r="V35">
        <v>-0.44799999999999995</v>
      </c>
      <c r="W35">
        <v>1.368</v>
      </c>
      <c r="X35">
        <v>2</v>
      </c>
      <c r="Z35">
        <v>1869</v>
      </c>
      <c r="AA35">
        <v>0.62</v>
      </c>
      <c r="AB35">
        <v>-0.19799999999999995</v>
      </c>
      <c r="AC35">
        <v>1.438</v>
      </c>
      <c r="AD35">
        <v>2</v>
      </c>
      <c r="AF35">
        <v>1869</v>
      </c>
      <c r="AG35">
        <v>0.6200000000000001</v>
      </c>
      <c r="AH35">
        <v>2</v>
      </c>
      <c r="AI35" s="4">
        <v>1</v>
      </c>
      <c r="AK35">
        <v>1869</v>
      </c>
      <c r="AL35">
        <v>0.5499999999999999</v>
      </c>
      <c r="AM35">
        <v>2.17</v>
      </c>
      <c r="AN35">
        <v>-1.0700000000000003</v>
      </c>
      <c r="AO35">
        <v>1</v>
      </c>
      <c r="AQ35">
        <v>1869</v>
      </c>
      <c r="AR35">
        <v>0.89</v>
      </c>
      <c r="AS35">
        <v>1.984</v>
      </c>
      <c r="AT35">
        <v>-0.20400000000000007</v>
      </c>
      <c r="AU35">
        <v>2</v>
      </c>
      <c r="AW35">
        <v>1869</v>
      </c>
      <c r="AX35">
        <v>0.38</v>
      </c>
      <c r="AY35">
        <v>1.28</v>
      </c>
      <c r="AZ35">
        <v>-0.52</v>
      </c>
      <c r="BA35">
        <v>2</v>
      </c>
    </row>
    <row r="36" spans="1:53" ht="15">
      <c r="A36">
        <v>1870</v>
      </c>
      <c r="B36">
        <v>0.22999999999999998</v>
      </c>
      <c r="C36">
        <v>1.13</v>
      </c>
      <c r="D36">
        <v>-0.67</v>
      </c>
      <c r="E36">
        <v>2</v>
      </c>
      <c r="G36">
        <v>1870</v>
      </c>
      <c r="H36">
        <v>-0.3</v>
      </c>
      <c r="I36">
        <v>1.21</v>
      </c>
      <c r="J36">
        <v>-1.81</v>
      </c>
      <c r="K36">
        <v>1</v>
      </c>
      <c r="M36">
        <v>1870</v>
      </c>
      <c r="N36">
        <v>0.32999999999999996</v>
      </c>
      <c r="O36">
        <v>1.2280000000000002</v>
      </c>
      <c r="P36">
        <v>-0.5680000000000001</v>
      </c>
      <c r="Q36">
        <v>2</v>
      </c>
      <c r="R36" s="4">
        <v>1</v>
      </c>
      <c r="T36">
        <v>1870</v>
      </c>
      <c r="U36">
        <v>0.33999999999999997</v>
      </c>
      <c r="V36">
        <v>-0.5680000000000001</v>
      </c>
      <c r="W36">
        <v>1.248</v>
      </c>
      <c r="X36">
        <v>2</v>
      </c>
      <c r="Z36">
        <v>1870</v>
      </c>
      <c r="AA36">
        <v>0.5</v>
      </c>
      <c r="AB36">
        <v>-0.31799999999999995</v>
      </c>
      <c r="AC36">
        <v>1.318</v>
      </c>
      <c r="AD36">
        <v>2</v>
      </c>
      <c r="AF36">
        <v>1870</v>
      </c>
      <c r="AG36">
        <v>0.5</v>
      </c>
      <c r="AH36">
        <v>2</v>
      </c>
      <c r="AI36" s="4">
        <v>1</v>
      </c>
      <c r="AK36">
        <v>1870</v>
      </c>
      <c r="AL36">
        <v>-0.05</v>
      </c>
      <c r="AM36">
        <v>1.57</v>
      </c>
      <c r="AN36">
        <v>-1.6700000000000002</v>
      </c>
      <c r="AO36">
        <v>1</v>
      </c>
      <c r="AQ36">
        <v>1870</v>
      </c>
      <c r="AR36">
        <v>0.77</v>
      </c>
      <c r="AS36">
        <v>1.864</v>
      </c>
      <c r="AT36">
        <v>-0.32400000000000007</v>
      </c>
      <c r="AU36">
        <v>2</v>
      </c>
      <c r="AW36">
        <v>1870</v>
      </c>
      <c r="AX36">
        <v>0.25</v>
      </c>
      <c r="AY36">
        <v>1.15</v>
      </c>
      <c r="AZ36">
        <v>-0.65</v>
      </c>
      <c r="BA36">
        <v>2</v>
      </c>
    </row>
    <row r="37" spans="1:53" ht="15">
      <c r="A37">
        <v>1871</v>
      </c>
      <c r="B37">
        <v>-0.039999999999999994</v>
      </c>
      <c r="C37">
        <v>0.82</v>
      </c>
      <c r="D37">
        <v>-0.9</v>
      </c>
      <c r="E37">
        <v>3</v>
      </c>
      <c r="G37">
        <v>1871</v>
      </c>
      <c r="H37">
        <v>-0.11000000000000001</v>
      </c>
      <c r="I37">
        <v>0.97</v>
      </c>
      <c r="J37">
        <v>-1.19</v>
      </c>
      <c r="K37">
        <v>2</v>
      </c>
      <c r="M37">
        <v>1871</v>
      </c>
      <c r="N37">
        <v>0.06</v>
      </c>
      <c r="O37">
        <v>0.9219999999999998</v>
      </c>
      <c r="P37">
        <v>-0.802</v>
      </c>
      <c r="Q37">
        <v>3</v>
      </c>
      <c r="R37" s="4">
        <v>1</v>
      </c>
      <c r="T37">
        <v>1871</v>
      </c>
      <c r="U37">
        <v>0.09</v>
      </c>
      <c r="V37">
        <v>-0.7020000000000001</v>
      </c>
      <c r="W37">
        <v>0.882</v>
      </c>
      <c r="X37">
        <v>3</v>
      </c>
      <c r="Z37">
        <v>1871</v>
      </c>
      <c r="AA37">
        <v>0.42</v>
      </c>
      <c r="AB37">
        <v>-0.22600000000000003</v>
      </c>
      <c r="AC37">
        <v>1.066</v>
      </c>
      <c r="AD37">
        <v>3</v>
      </c>
      <c r="AF37">
        <v>1871</v>
      </c>
      <c r="AG37">
        <v>0.25</v>
      </c>
      <c r="AH37">
        <v>3</v>
      </c>
      <c r="AI37" s="4">
        <v>1</v>
      </c>
      <c r="AK37">
        <v>1871</v>
      </c>
      <c r="AL37">
        <v>0.11</v>
      </c>
      <c r="AM37">
        <v>1.072</v>
      </c>
      <c r="AN37">
        <v>-0.852</v>
      </c>
      <c r="AO37">
        <v>2</v>
      </c>
      <c r="AQ37">
        <v>1871</v>
      </c>
      <c r="AR37">
        <v>0.36</v>
      </c>
      <c r="AS37">
        <v>1.292</v>
      </c>
      <c r="AT37">
        <v>-0.5720000000000001</v>
      </c>
      <c r="AU37">
        <v>3</v>
      </c>
      <c r="AW37">
        <v>1871</v>
      </c>
      <c r="AX37">
        <v>-0.019999999999999997</v>
      </c>
      <c r="AY37">
        <v>0.84</v>
      </c>
      <c r="AZ37">
        <v>-0.88</v>
      </c>
      <c r="BA37">
        <v>3</v>
      </c>
    </row>
    <row r="38" spans="1:53" ht="15">
      <c r="A38">
        <v>1872</v>
      </c>
      <c r="B38">
        <v>-0.09999999999999999</v>
      </c>
      <c r="C38">
        <v>0.76</v>
      </c>
      <c r="D38">
        <v>-0.96</v>
      </c>
      <c r="E38">
        <v>3</v>
      </c>
      <c r="G38">
        <v>1872</v>
      </c>
      <c r="H38">
        <v>-0.32</v>
      </c>
      <c r="I38">
        <v>0.76</v>
      </c>
      <c r="J38">
        <v>-1.4</v>
      </c>
      <c r="K38">
        <v>2</v>
      </c>
      <c r="M38">
        <v>1872</v>
      </c>
      <c r="N38">
        <v>0</v>
      </c>
      <c r="O38">
        <v>0.862</v>
      </c>
      <c r="P38">
        <v>-0.862</v>
      </c>
      <c r="Q38">
        <v>3</v>
      </c>
      <c r="R38" s="4">
        <v>1</v>
      </c>
      <c r="T38">
        <v>1872</v>
      </c>
      <c r="U38">
        <v>0.01999999999999999</v>
      </c>
      <c r="V38">
        <v>-0.772</v>
      </c>
      <c r="W38">
        <v>0.812</v>
      </c>
      <c r="X38">
        <v>3</v>
      </c>
      <c r="Z38">
        <v>1872</v>
      </c>
      <c r="AA38">
        <v>0.35</v>
      </c>
      <c r="AB38">
        <v>-0.29600000000000004</v>
      </c>
      <c r="AC38">
        <v>0.996</v>
      </c>
      <c r="AD38">
        <v>3</v>
      </c>
      <c r="AF38">
        <v>1872</v>
      </c>
      <c r="AG38">
        <v>0.18000000000000002</v>
      </c>
      <c r="AH38">
        <v>3</v>
      </c>
      <c r="AI38" s="4">
        <v>1</v>
      </c>
      <c r="AK38">
        <v>1872</v>
      </c>
      <c r="AL38">
        <v>-0.1</v>
      </c>
      <c r="AM38">
        <v>0.862</v>
      </c>
      <c r="AN38">
        <v>-1.062</v>
      </c>
      <c r="AO38">
        <v>2</v>
      </c>
      <c r="AQ38">
        <v>1872</v>
      </c>
      <c r="AR38">
        <v>0.3</v>
      </c>
      <c r="AS38">
        <v>1.232</v>
      </c>
      <c r="AT38">
        <v>-0.6320000000000001</v>
      </c>
      <c r="AU38">
        <v>3</v>
      </c>
      <c r="AW38">
        <v>1872</v>
      </c>
      <c r="AX38">
        <v>-0.07999999999999999</v>
      </c>
      <c r="AY38">
        <v>0.78</v>
      </c>
      <c r="AZ38">
        <v>-0.94</v>
      </c>
      <c r="BA38">
        <v>3</v>
      </c>
    </row>
    <row r="39" spans="1:53" ht="15">
      <c r="A39">
        <v>1873</v>
      </c>
      <c r="B39">
        <v>-0.26</v>
      </c>
      <c r="C39">
        <v>0.46</v>
      </c>
      <c r="D39">
        <v>-0.98</v>
      </c>
      <c r="E39">
        <v>4</v>
      </c>
      <c r="G39">
        <v>1873</v>
      </c>
      <c r="H39">
        <v>-0.22999999999999998</v>
      </c>
      <c r="I39">
        <v>0.68</v>
      </c>
      <c r="J39">
        <v>-1.14</v>
      </c>
      <c r="K39">
        <v>3</v>
      </c>
      <c r="M39">
        <v>1873</v>
      </c>
      <c r="N39">
        <v>-0.16000000000000003</v>
      </c>
      <c r="O39">
        <v>0.5579999999999999</v>
      </c>
      <c r="P39">
        <v>-0.878</v>
      </c>
      <c r="Q39">
        <v>4</v>
      </c>
      <c r="R39" s="4">
        <v>1</v>
      </c>
      <c r="T39">
        <v>1873</v>
      </c>
      <c r="U39">
        <v>-0.19</v>
      </c>
      <c r="V39">
        <v>-0.982</v>
      </c>
      <c r="W39">
        <v>0.6020000000000001</v>
      </c>
      <c r="X39">
        <v>3</v>
      </c>
      <c r="Z39">
        <v>1873</v>
      </c>
      <c r="AA39">
        <v>0.14</v>
      </c>
      <c r="AB39">
        <v>-0.506</v>
      </c>
      <c r="AC39">
        <v>0.786</v>
      </c>
      <c r="AD39">
        <v>3</v>
      </c>
      <c r="AF39">
        <v>1873</v>
      </c>
      <c r="AG39">
        <v>-0.02999999999999997</v>
      </c>
      <c r="AH39">
        <v>3</v>
      </c>
      <c r="AI39" s="4">
        <v>1</v>
      </c>
      <c r="AK39">
        <v>1873</v>
      </c>
      <c r="AL39">
        <v>-0.11</v>
      </c>
      <c r="AM39">
        <v>0.852</v>
      </c>
      <c r="AN39">
        <v>-1.072</v>
      </c>
      <c r="AO39">
        <v>2</v>
      </c>
      <c r="AQ39">
        <v>1873</v>
      </c>
      <c r="AR39">
        <v>0.24</v>
      </c>
      <c r="AS39">
        <v>1.1720000000000002</v>
      </c>
      <c r="AT39">
        <v>-0.6920000000000001</v>
      </c>
      <c r="AU39">
        <v>3</v>
      </c>
      <c r="AW39">
        <v>1873</v>
      </c>
      <c r="AX39">
        <v>-0.31</v>
      </c>
      <c r="AY39">
        <v>0.55</v>
      </c>
      <c r="AZ39">
        <v>-1.17</v>
      </c>
      <c r="BA39">
        <v>3</v>
      </c>
    </row>
    <row r="40" spans="1:53" ht="15">
      <c r="A40">
        <v>1874</v>
      </c>
      <c r="B40">
        <v>-0.12000000000000001</v>
      </c>
      <c r="C40">
        <v>0.6</v>
      </c>
      <c r="D40">
        <v>-0.84</v>
      </c>
      <c r="E40">
        <v>4</v>
      </c>
      <c r="G40">
        <v>1874</v>
      </c>
      <c r="H40">
        <v>-0.41000000000000003</v>
      </c>
      <c r="I40">
        <v>0.5</v>
      </c>
      <c r="J40">
        <v>-1.32</v>
      </c>
      <c r="K40">
        <v>3</v>
      </c>
      <c r="M40">
        <v>1874</v>
      </c>
      <c r="N40">
        <v>-0.02000000000000003</v>
      </c>
      <c r="O40">
        <v>0.698</v>
      </c>
      <c r="P40">
        <v>-0.738</v>
      </c>
      <c r="Q40">
        <v>4</v>
      </c>
      <c r="R40" s="4">
        <v>1</v>
      </c>
      <c r="T40">
        <v>1874</v>
      </c>
      <c r="U40">
        <v>-0.07</v>
      </c>
      <c r="V40">
        <v>-0.8620000000000001</v>
      </c>
      <c r="W40">
        <v>0.722</v>
      </c>
      <c r="X40">
        <v>3</v>
      </c>
      <c r="Z40">
        <v>1874</v>
      </c>
      <c r="AA40">
        <v>0.26</v>
      </c>
      <c r="AB40">
        <v>-0.386</v>
      </c>
      <c r="AC40">
        <v>0.906</v>
      </c>
      <c r="AD40">
        <v>3</v>
      </c>
      <c r="AF40">
        <v>1874</v>
      </c>
      <c r="AG40">
        <v>0.09000000000000005</v>
      </c>
      <c r="AH40">
        <v>3</v>
      </c>
      <c r="AI40" s="4">
        <v>1</v>
      </c>
      <c r="AK40">
        <v>1874</v>
      </c>
      <c r="AL40">
        <v>-0.26</v>
      </c>
      <c r="AM40">
        <v>0.702</v>
      </c>
      <c r="AN40">
        <v>-1.222</v>
      </c>
      <c r="AO40">
        <v>2</v>
      </c>
      <c r="AQ40">
        <v>1874</v>
      </c>
      <c r="AR40">
        <v>0.33</v>
      </c>
      <c r="AS40">
        <v>1.262</v>
      </c>
      <c r="AT40">
        <v>-0.6020000000000001</v>
      </c>
      <c r="AU40">
        <v>3</v>
      </c>
      <c r="AW40">
        <v>1874</v>
      </c>
      <c r="AX40">
        <v>-0.16</v>
      </c>
      <c r="AY40">
        <v>0.7</v>
      </c>
      <c r="AZ40">
        <v>-1.02</v>
      </c>
      <c r="BA40">
        <v>3</v>
      </c>
    </row>
    <row r="41" spans="1:53" ht="15">
      <c r="A41">
        <v>1875</v>
      </c>
      <c r="B41">
        <v>-0.16</v>
      </c>
      <c r="C41">
        <v>0.56</v>
      </c>
      <c r="D41">
        <v>-0.88</v>
      </c>
      <c r="E41">
        <v>4</v>
      </c>
      <c r="G41">
        <v>1875</v>
      </c>
      <c r="H41">
        <v>-0.48</v>
      </c>
      <c r="I41">
        <v>0.43</v>
      </c>
      <c r="J41">
        <v>-1.39</v>
      </c>
      <c r="K41">
        <v>3</v>
      </c>
      <c r="M41">
        <v>1875</v>
      </c>
      <c r="N41">
        <v>-0.060000000000000026</v>
      </c>
      <c r="O41">
        <v>0.6579999999999999</v>
      </c>
      <c r="P41">
        <v>-0.778</v>
      </c>
      <c r="Q41">
        <v>4</v>
      </c>
      <c r="R41" s="4">
        <v>1</v>
      </c>
      <c r="T41">
        <v>1875</v>
      </c>
      <c r="U41">
        <v>-0.13</v>
      </c>
      <c r="V41">
        <v>-0.922</v>
      </c>
      <c r="W41">
        <v>0.662</v>
      </c>
      <c r="X41">
        <v>3</v>
      </c>
      <c r="Z41">
        <v>1875</v>
      </c>
      <c r="AA41">
        <v>0.2</v>
      </c>
      <c r="AB41">
        <v>-0.446</v>
      </c>
      <c r="AC41">
        <v>0.8460000000000001</v>
      </c>
      <c r="AD41">
        <v>3</v>
      </c>
      <c r="AF41">
        <v>1875</v>
      </c>
      <c r="AG41">
        <v>0.03</v>
      </c>
      <c r="AH41">
        <v>3</v>
      </c>
      <c r="AI41" s="4">
        <v>1</v>
      </c>
      <c r="AK41">
        <v>1875</v>
      </c>
      <c r="AL41">
        <v>-0.56</v>
      </c>
      <c r="AM41">
        <v>0.4019999999999999</v>
      </c>
      <c r="AN41">
        <v>-1.522</v>
      </c>
      <c r="AO41">
        <v>2</v>
      </c>
      <c r="AQ41">
        <v>1875</v>
      </c>
      <c r="AR41">
        <v>0.2</v>
      </c>
      <c r="AS41">
        <v>1.1320000000000001</v>
      </c>
      <c r="AT41">
        <v>-0.732</v>
      </c>
      <c r="AU41">
        <v>3</v>
      </c>
      <c r="AW41">
        <v>1875</v>
      </c>
      <c r="AX41">
        <v>-0.23</v>
      </c>
      <c r="AY41">
        <v>0.63</v>
      </c>
      <c r="AZ41">
        <v>-1.09</v>
      </c>
      <c r="BA41">
        <v>3</v>
      </c>
    </row>
    <row r="42" spans="1:53" ht="15">
      <c r="A42">
        <v>1876</v>
      </c>
      <c r="B42">
        <v>-0.21000000000000002</v>
      </c>
      <c r="C42">
        <v>0.51</v>
      </c>
      <c r="D42">
        <v>-0.93</v>
      </c>
      <c r="E42">
        <v>4</v>
      </c>
      <c r="G42">
        <v>1876</v>
      </c>
      <c r="H42">
        <v>-0.04000000000000001</v>
      </c>
      <c r="I42">
        <v>0.87</v>
      </c>
      <c r="J42">
        <v>-0.95</v>
      </c>
      <c r="K42">
        <v>3</v>
      </c>
      <c r="M42">
        <v>1876</v>
      </c>
      <c r="N42">
        <v>-0.11000000000000004</v>
      </c>
      <c r="O42">
        <v>0.608</v>
      </c>
      <c r="P42">
        <v>-0.828</v>
      </c>
      <c r="Q42">
        <v>4</v>
      </c>
      <c r="R42" s="4">
        <v>1</v>
      </c>
      <c r="T42">
        <v>1876</v>
      </c>
      <c r="U42">
        <v>-0.21000000000000002</v>
      </c>
      <c r="V42">
        <v>-1.002</v>
      </c>
      <c r="W42">
        <v>0.5820000000000001</v>
      </c>
      <c r="X42">
        <v>3</v>
      </c>
      <c r="Z42">
        <v>1876</v>
      </c>
      <c r="AA42">
        <v>0.13</v>
      </c>
      <c r="AB42">
        <v>-0.516</v>
      </c>
      <c r="AC42">
        <v>0.776</v>
      </c>
      <c r="AD42">
        <v>3</v>
      </c>
      <c r="AF42">
        <v>1876</v>
      </c>
      <c r="AG42">
        <v>-0.04999999999999996</v>
      </c>
      <c r="AH42">
        <v>3</v>
      </c>
      <c r="AI42" s="4">
        <v>1</v>
      </c>
      <c r="AK42">
        <v>1876</v>
      </c>
      <c r="AL42">
        <v>-0.8500000000000001</v>
      </c>
      <c r="AM42">
        <v>0.22999999999999998</v>
      </c>
      <c r="AN42">
        <v>-1.9300000000000002</v>
      </c>
      <c r="AO42">
        <v>1</v>
      </c>
      <c r="AQ42">
        <v>1876</v>
      </c>
      <c r="AR42">
        <v>0.12000000000000001</v>
      </c>
      <c r="AS42">
        <v>1.262</v>
      </c>
      <c r="AT42">
        <v>-1.0219999999999998</v>
      </c>
      <c r="AU42">
        <v>2</v>
      </c>
      <c r="AW42">
        <v>1876</v>
      </c>
      <c r="AX42">
        <v>-0.31</v>
      </c>
      <c r="AY42">
        <v>0.55</v>
      </c>
      <c r="AZ42">
        <v>-1.17</v>
      </c>
      <c r="BA42">
        <v>3</v>
      </c>
    </row>
    <row r="43" spans="1:53" ht="15">
      <c r="A43">
        <v>1877</v>
      </c>
      <c r="B43">
        <v>-0.3</v>
      </c>
      <c r="C43">
        <v>0.47</v>
      </c>
      <c r="D43">
        <v>-1.07</v>
      </c>
      <c r="E43">
        <v>3</v>
      </c>
      <c r="G43">
        <v>1877</v>
      </c>
      <c r="H43">
        <v>-0.66</v>
      </c>
      <c r="I43">
        <v>0.39</v>
      </c>
      <c r="J43">
        <v>-1.71</v>
      </c>
      <c r="K43">
        <v>2</v>
      </c>
      <c r="M43">
        <v>1877</v>
      </c>
      <c r="N43">
        <v>-0.2</v>
      </c>
      <c r="O43">
        <v>0.57</v>
      </c>
      <c r="P43">
        <v>-0.9700000000000001</v>
      </c>
      <c r="Q43">
        <v>3</v>
      </c>
      <c r="R43" s="4">
        <v>1</v>
      </c>
      <c r="T43">
        <v>1877</v>
      </c>
      <c r="U43">
        <v>-0.23</v>
      </c>
      <c r="V43">
        <v>-1.022</v>
      </c>
      <c r="W43">
        <v>0.562</v>
      </c>
      <c r="X43">
        <v>3</v>
      </c>
      <c r="Z43">
        <v>1877</v>
      </c>
      <c r="AA43">
        <v>0.1</v>
      </c>
      <c r="AB43">
        <v>-0.546</v>
      </c>
      <c r="AC43">
        <v>0.746</v>
      </c>
      <c r="AD43">
        <v>3</v>
      </c>
      <c r="AF43">
        <v>1877</v>
      </c>
      <c r="AG43">
        <v>-0.06999999999999998</v>
      </c>
      <c r="AH43">
        <v>3</v>
      </c>
      <c r="AI43" s="4">
        <v>1</v>
      </c>
      <c r="AK43">
        <v>1877</v>
      </c>
      <c r="AL43">
        <v>-0.55</v>
      </c>
      <c r="AM43">
        <v>0.53</v>
      </c>
      <c r="AN43">
        <v>-1.6300000000000001</v>
      </c>
      <c r="AO43">
        <v>1</v>
      </c>
      <c r="AQ43">
        <v>1877</v>
      </c>
      <c r="AR43">
        <v>0.49</v>
      </c>
      <c r="AS43">
        <v>1.632</v>
      </c>
      <c r="AT43">
        <v>-0.6519999999999999</v>
      </c>
      <c r="AU43">
        <v>2</v>
      </c>
      <c r="AW43">
        <v>1877</v>
      </c>
      <c r="AX43">
        <v>-0.049999999999999996</v>
      </c>
      <c r="AY43">
        <v>0.85</v>
      </c>
      <c r="AZ43">
        <v>-0.95</v>
      </c>
      <c r="BA43">
        <v>2</v>
      </c>
    </row>
    <row r="44" spans="1:53" ht="15">
      <c r="A44">
        <v>1878</v>
      </c>
      <c r="B44">
        <v>-0.41</v>
      </c>
      <c r="C44">
        <v>0.31</v>
      </c>
      <c r="D44">
        <v>-1.13</v>
      </c>
      <c r="E44">
        <v>4</v>
      </c>
      <c r="G44">
        <v>1878</v>
      </c>
      <c r="H44">
        <v>-0.76</v>
      </c>
      <c r="I44">
        <v>0.15</v>
      </c>
      <c r="J44">
        <v>-1.67</v>
      </c>
      <c r="K44">
        <v>3</v>
      </c>
      <c r="M44">
        <v>1878</v>
      </c>
      <c r="N44">
        <v>-0.31</v>
      </c>
      <c r="O44">
        <v>0.40800000000000003</v>
      </c>
      <c r="P44">
        <v>-1.028</v>
      </c>
      <c r="Q44">
        <v>4</v>
      </c>
      <c r="R44" s="4">
        <v>1</v>
      </c>
      <c r="T44">
        <v>1878</v>
      </c>
      <c r="U44">
        <v>-0.38</v>
      </c>
      <c r="V44">
        <v>-1.1720000000000002</v>
      </c>
      <c r="W44">
        <v>0.41200000000000003</v>
      </c>
      <c r="X44">
        <v>3</v>
      </c>
      <c r="Z44">
        <v>1878</v>
      </c>
      <c r="AA44">
        <v>-0.04</v>
      </c>
      <c r="AB44">
        <v>-0.686</v>
      </c>
      <c r="AC44">
        <v>0.606</v>
      </c>
      <c r="AD44">
        <v>3</v>
      </c>
      <c r="AF44">
        <v>1878</v>
      </c>
      <c r="AG44">
        <v>-0.22</v>
      </c>
      <c r="AH44">
        <v>3</v>
      </c>
      <c r="AI44" s="4">
        <v>1</v>
      </c>
      <c r="AK44">
        <v>1878</v>
      </c>
      <c r="AL44">
        <v>-0.9500000000000001</v>
      </c>
      <c r="AM44">
        <v>0.13</v>
      </c>
      <c r="AN44">
        <v>-2.0300000000000002</v>
      </c>
      <c r="AO44">
        <v>1</v>
      </c>
      <c r="AQ44">
        <v>1878</v>
      </c>
      <c r="AR44">
        <v>0.39999999999999997</v>
      </c>
      <c r="AS44">
        <v>1.5419999999999998</v>
      </c>
      <c r="AT44">
        <v>-0.742</v>
      </c>
      <c r="AU44">
        <v>2</v>
      </c>
      <c r="AW44">
        <v>1878</v>
      </c>
      <c r="AX44">
        <v>-0.49000000000000005</v>
      </c>
      <c r="AY44">
        <v>0.37</v>
      </c>
      <c r="AZ44">
        <v>-1.35</v>
      </c>
      <c r="BA44">
        <v>3</v>
      </c>
    </row>
    <row r="45" spans="1:53" ht="15">
      <c r="A45">
        <v>1879</v>
      </c>
      <c r="B45">
        <v>-0.06999999999999999</v>
      </c>
      <c r="C45">
        <v>0.65</v>
      </c>
      <c r="D45">
        <v>-0.79</v>
      </c>
      <c r="E45">
        <v>4</v>
      </c>
      <c r="G45">
        <v>1879</v>
      </c>
      <c r="H45">
        <v>-0.26</v>
      </c>
      <c r="I45">
        <v>0.65</v>
      </c>
      <c r="J45">
        <v>-1.17</v>
      </c>
      <c r="K45">
        <v>3</v>
      </c>
      <c r="M45">
        <v>1879</v>
      </c>
      <c r="N45">
        <v>0.02999999999999997</v>
      </c>
      <c r="O45">
        <v>0.748</v>
      </c>
      <c r="P45">
        <v>-0.688</v>
      </c>
      <c r="Q45">
        <v>4</v>
      </c>
      <c r="R45" s="4">
        <v>1</v>
      </c>
      <c r="T45">
        <v>1879</v>
      </c>
      <c r="U45">
        <v>0.03</v>
      </c>
      <c r="V45">
        <v>-0.762</v>
      </c>
      <c r="W45">
        <v>0.8220000000000001</v>
      </c>
      <c r="X45">
        <v>3</v>
      </c>
      <c r="Z45">
        <v>1879</v>
      </c>
      <c r="AA45">
        <v>0.36</v>
      </c>
      <c r="AB45">
        <v>-0.28600000000000003</v>
      </c>
      <c r="AC45">
        <v>1.006</v>
      </c>
      <c r="AD45">
        <v>3</v>
      </c>
      <c r="AF45">
        <v>1879</v>
      </c>
      <c r="AG45">
        <v>0.19000000000000003</v>
      </c>
      <c r="AH45">
        <v>3</v>
      </c>
      <c r="AI45" s="4">
        <v>1</v>
      </c>
      <c r="AK45">
        <v>1879</v>
      </c>
      <c r="AL45">
        <v>0.05</v>
      </c>
      <c r="AM45">
        <v>1.1300000000000001</v>
      </c>
      <c r="AN45">
        <v>-1.03</v>
      </c>
      <c r="AO45">
        <v>1</v>
      </c>
      <c r="AQ45">
        <v>1879</v>
      </c>
      <c r="AR45">
        <v>0.68</v>
      </c>
      <c r="AS45">
        <v>1.822</v>
      </c>
      <c r="AT45">
        <v>-0.46199999999999986</v>
      </c>
      <c r="AU45">
        <v>2</v>
      </c>
      <c r="AW45">
        <v>1879</v>
      </c>
      <c r="AX45">
        <v>-0.07999999999999999</v>
      </c>
      <c r="AY45">
        <v>0.78</v>
      </c>
      <c r="AZ45">
        <v>-0.94</v>
      </c>
      <c r="BA45">
        <v>3</v>
      </c>
    </row>
    <row r="46" spans="1:53" ht="15">
      <c r="A46">
        <v>1880</v>
      </c>
      <c r="B46">
        <v>-0.84</v>
      </c>
      <c r="C46">
        <v>-0.12</v>
      </c>
      <c r="D46">
        <v>-1.56</v>
      </c>
      <c r="E46">
        <v>4</v>
      </c>
      <c r="G46">
        <v>1880</v>
      </c>
      <c r="H46">
        <v>-0.9900000000000001</v>
      </c>
      <c r="I46">
        <v>-0.08</v>
      </c>
      <c r="J46">
        <v>-1.9</v>
      </c>
      <c r="K46">
        <v>3</v>
      </c>
      <c r="M46">
        <v>1880</v>
      </c>
      <c r="N46">
        <v>-0.74</v>
      </c>
      <c r="O46">
        <v>-0.02200000000000002</v>
      </c>
      <c r="P46">
        <v>-1.4579999999999997</v>
      </c>
      <c r="Q46">
        <v>4</v>
      </c>
      <c r="R46" s="4">
        <v>1</v>
      </c>
      <c r="T46">
        <v>1880</v>
      </c>
      <c r="U46">
        <v>-0.75</v>
      </c>
      <c r="V46">
        <v>-1.542</v>
      </c>
      <c r="W46">
        <v>0.04200000000000004</v>
      </c>
      <c r="X46">
        <v>3</v>
      </c>
      <c r="Z46">
        <v>1880</v>
      </c>
      <c r="AA46">
        <v>-0.41</v>
      </c>
      <c r="AB46">
        <v>-1.056</v>
      </c>
      <c r="AC46">
        <v>0.23600000000000004</v>
      </c>
      <c r="AD46">
        <v>3</v>
      </c>
      <c r="AF46">
        <v>1880</v>
      </c>
      <c r="AG46">
        <v>-0.59</v>
      </c>
      <c r="AH46">
        <v>3</v>
      </c>
      <c r="AI46" s="4">
        <v>1</v>
      </c>
      <c r="AK46">
        <v>1880</v>
      </c>
      <c r="AL46">
        <v>-0.9500000000000001</v>
      </c>
      <c r="AM46">
        <v>0.13</v>
      </c>
      <c r="AN46">
        <v>-2.0300000000000002</v>
      </c>
      <c r="AO46">
        <v>1</v>
      </c>
      <c r="AQ46">
        <v>1880</v>
      </c>
      <c r="AR46">
        <v>-0.21000000000000002</v>
      </c>
      <c r="AS46">
        <v>0.9319999999999999</v>
      </c>
      <c r="AT46">
        <v>-1.3519999999999999</v>
      </c>
      <c r="AU46">
        <v>2</v>
      </c>
      <c r="AW46">
        <v>1880</v>
      </c>
      <c r="AX46">
        <v>-0.85</v>
      </c>
      <c r="AY46">
        <v>0.01</v>
      </c>
      <c r="AZ46">
        <v>-1.71</v>
      </c>
      <c r="BA46">
        <v>3</v>
      </c>
    </row>
    <row r="47" spans="1:53" ht="15">
      <c r="A47">
        <v>1881</v>
      </c>
      <c r="B47">
        <v>-0.41</v>
      </c>
      <c r="C47">
        <v>0.31</v>
      </c>
      <c r="D47">
        <v>-1.13</v>
      </c>
      <c r="E47">
        <v>4</v>
      </c>
      <c r="G47">
        <v>1881</v>
      </c>
      <c r="H47">
        <v>-0.53</v>
      </c>
      <c r="I47">
        <v>0.38</v>
      </c>
      <c r="J47">
        <v>-1.44</v>
      </c>
      <c r="K47">
        <v>3</v>
      </c>
      <c r="M47">
        <v>1881</v>
      </c>
      <c r="N47">
        <v>-0.31</v>
      </c>
      <c r="O47">
        <v>0.40800000000000003</v>
      </c>
      <c r="P47">
        <v>-1.028</v>
      </c>
      <c r="Q47">
        <v>4</v>
      </c>
      <c r="R47" s="4">
        <v>1</v>
      </c>
      <c r="T47">
        <v>1881</v>
      </c>
      <c r="U47">
        <v>-0.61</v>
      </c>
      <c r="V47">
        <v>-1.69</v>
      </c>
      <c r="W47">
        <v>0.4700000000000001</v>
      </c>
      <c r="X47">
        <v>2</v>
      </c>
      <c r="Z47">
        <v>1881</v>
      </c>
      <c r="AA47">
        <v>-0.31</v>
      </c>
      <c r="AB47">
        <v>-1.15</v>
      </c>
      <c r="AC47">
        <v>0.53</v>
      </c>
      <c r="AD47">
        <v>2</v>
      </c>
      <c r="AF47">
        <v>1881</v>
      </c>
      <c r="AG47">
        <v>-0.44999999999999996</v>
      </c>
      <c r="AH47">
        <v>2</v>
      </c>
      <c r="AI47" s="4">
        <v>1</v>
      </c>
      <c r="AK47">
        <v>1881</v>
      </c>
      <c r="AL47">
        <v>-0.65</v>
      </c>
      <c r="AM47">
        <v>0.43000000000000005</v>
      </c>
      <c r="AN47">
        <v>-1.73</v>
      </c>
      <c r="AO47">
        <v>1</v>
      </c>
      <c r="AQ47">
        <v>1881</v>
      </c>
      <c r="AR47">
        <v>-0.25</v>
      </c>
      <c r="AS47">
        <v>1.49</v>
      </c>
      <c r="AT47">
        <v>-1.99</v>
      </c>
      <c r="AU47">
        <v>1</v>
      </c>
      <c r="AW47">
        <v>1881</v>
      </c>
      <c r="AX47">
        <v>-0.49000000000000005</v>
      </c>
      <c r="AY47">
        <v>0.37</v>
      </c>
      <c r="AZ47">
        <v>-1.35</v>
      </c>
      <c r="BA47">
        <v>3</v>
      </c>
    </row>
    <row r="48" spans="1:53" ht="15">
      <c r="A48">
        <v>1882</v>
      </c>
      <c r="B48">
        <v>-0.37</v>
      </c>
      <c r="C48">
        <v>0.35</v>
      </c>
      <c r="D48">
        <v>-1.09</v>
      </c>
      <c r="E48">
        <v>4</v>
      </c>
      <c r="G48">
        <v>1882</v>
      </c>
      <c r="H48">
        <v>-0.35</v>
      </c>
      <c r="I48">
        <v>0.56</v>
      </c>
      <c r="J48">
        <v>-1.26</v>
      </c>
      <c r="K48">
        <v>3</v>
      </c>
      <c r="M48">
        <v>1882</v>
      </c>
      <c r="N48">
        <v>-0.27</v>
      </c>
      <c r="O48">
        <v>0.44799999999999995</v>
      </c>
      <c r="P48">
        <v>-0.9880000000000001</v>
      </c>
      <c r="Q48">
        <v>4</v>
      </c>
      <c r="R48" s="4">
        <v>1</v>
      </c>
      <c r="T48">
        <v>1882</v>
      </c>
      <c r="U48">
        <v>-0.36</v>
      </c>
      <c r="V48">
        <v>-1.44</v>
      </c>
      <c r="W48">
        <v>0.7200000000000001</v>
      </c>
      <c r="X48">
        <v>2</v>
      </c>
      <c r="Z48">
        <v>1882</v>
      </c>
      <c r="AA48">
        <v>-0.07</v>
      </c>
      <c r="AB48">
        <v>-0.9099999999999999</v>
      </c>
      <c r="AC48">
        <v>0.77</v>
      </c>
      <c r="AD48">
        <v>2</v>
      </c>
      <c r="AF48">
        <v>1882</v>
      </c>
      <c r="AG48">
        <v>-0.19999999999999998</v>
      </c>
      <c r="AH48">
        <v>2</v>
      </c>
      <c r="AI48" s="4">
        <v>1</v>
      </c>
      <c r="AK48">
        <v>1882</v>
      </c>
      <c r="AL48">
        <v>-0.75</v>
      </c>
      <c r="AM48">
        <v>0.33000000000000007</v>
      </c>
      <c r="AN48">
        <v>-1.83</v>
      </c>
      <c r="AO48">
        <v>1</v>
      </c>
      <c r="AQ48">
        <v>1882</v>
      </c>
      <c r="AR48">
        <v>-0.5499999999999999</v>
      </c>
      <c r="AS48">
        <v>1.19</v>
      </c>
      <c r="AT48">
        <v>-2.29</v>
      </c>
      <c r="AU48">
        <v>1</v>
      </c>
      <c r="AW48">
        <v>1882</v>
      </c>
      <c r="AX48">
        <v>-0.42000000000000004</v>
      </c>
      <c r="AY48">
        <v>0.44</v>
      </c>
      <c r="AZ48">
        <v>-1.28</v>
      </c>
      <c r="BA48">
        <v>3</v>
      </c>
    </row>
    <row r="49" spans="1:53" ht="15">
      <c r="A49">
        <v>1883</v>
      </c>
      <c r="B49">
        <v>-0.76</v>
      </c>
      <c r="C49">
        <v>-0.04</v>
      </c>
      <c r="D49">
        <v>-1.48</v>
      </c>
      <c r="E49">
        <v>4</v>
      </c>
      <c r="G49">
        <v>1883</v>
      </c>
      <c r="H49">
        <v>-0.74</v>
      </c>
      <c r="I49">
        <v>0.17</v>
      </c>
      <c r="J49">
        <v>-1.65</v>
      </c>
      <c r="K49">
        <v>3</v>
      </c>
      <c r="M49">
        <v>1883</v>
      </c>
      <c r="N49">
        <v>-0.66</v>
      </c>
      <c r="O49">
        <v>0.05799999999999994</v>
      </c>
      <c r="P49">
        <v>-1.3780000000000001</v>
      </c>
      <c r="Q49">
        <v>4</v>
      </c>
      <c r="R49" s="4">
        <v>1</v>
      </c>
      <c r="T49">
        <v>1883</v>
      </c>
      <c r="U49">
        <v>-0.78</v>
      </c>
      <c r="V49">
        <v>-1.86</v>
      </c>
      <c r="W49">
        <v>0.30000000000000004</v>
      </c>
      <c r="X49">
        <v>2</v>
      </c>
      <c r="Z49">
        <v>1883</v>
      </c>
      <c r="AA49">
        <v>-0.49</v>
      </c>
      <c r="AB49">
        <v>-1.33</v>
      </c>
      <c r="AC49">
        <v>0.35</v>
      </c>
      <c r="AD49">
        <v>2</v>
      </c>
      <c r="AF49">
        <v>1883</v>
      </c>
      <c r="AG49">
        <v>-0.62</v>
      </c>
      <c r="AH49">
        <v>2</v>
      </c>
      <c r="AI49" s="4">
        <v>1</v>
      </c>
      <c r="AK49">
        <v>1883</v>
      </c>
      <c r="AL49">
        <v>-0.75</v>
      </c>
      <c r="AM49">
        <v>0.33000000000000007</v>
      </c>
      <c r="AN49">
        <v>-1.83</v>
      </c>
      <c r="AO49">
        <v>1</v>
      </c>
      <c r="AQ49">
        <v>1883</v>
      </c>
      <c r="AR49">
        <v>-0.45</v>
      </c>
      <c r="AS49">
        <v>1.29</v>
      </c>
      <c r="AT49">
        <v>-2.19</v>
      </c>
      <c r="AU49">
        <v>1</v>
      </c>
      <c r="AW49">
        <v>1883</v>
      </c>
      <c r="AX49">
        <v>-0.83</v>
      </c>
      <c r="AY49">
        <v>0.03</v>
      </c>
      <c r="AZ49">
        <v>-1.69</v>
      </c>
      <c r="BA49">
        <v>3</v>
      </c>
    </row>
    <row r="50" spans="1:53" ht="15">
      <c r="A50">
        <v>1884</v>
      </c>
      <c r="B50">
        <v>-1.53</v>
      </c>
      <c r="C50">
        <v>-0.79</v>
      </c>
      <c r="D50">
        <v>-2.27</v>
      </c>
      <c r="E50">
        <v>3</v>
      </c>
      <c r="G50">
        <v>1884</v>
      </c>
      <c r="H50">
        <v>-1.35</v>
      </c>
      <c r="I50">
        <v>-0.29</v>
      </c>
      <c r="J50">
        <v>-2.41</v>
      </c>
      <c r="K50">
        <v>2</v>
      </c>
      <c r="M50">
        <v>1884</v>
      </c>
      <c r="N50">
        <v>-1.4300000000000002</v>
      </c>
      <c r="O50">
        <v>-0.6900000000000001</v>
      </c>
      <c r="P50">
        <v>-2.1700000000000004</v>
      </c>
      <c r="Q50">
        <v>3</v>
      </c>
      <c r="R50" s="4">
        <v>1</v>
      </c>
      <c r="T50">
        <v>1884</v>
      </c>
      <c r="U50">
        <v>-1.58</v>
      </c>
      <c r="V50">
        <v>-2.5020000000000002</v>
      </c>
      <c r="W50">
        <v>-0.658</v>
      </c>
      <c r="X50">
        <v>2</v>
      </c>
      <c r="Z50">
        <v>1884</v>
      </c>
      <c r="AA50">
        <v>-1.04</v>
      </c>
      <c r="AB50">
        <v>-1.756</v>
      </c>
      <c r="AC50">
        <v>-0.32400000000000007</v>
      </c>
      <c r="AD50">
        <v>2</v>
      </c>
      <c r="AF50">
        <v>1884</v>
      </c>
      <c r="AG50">
        <v>-1.42</v>
      </c>
      <c r="AH50">
        <v>2</v>
      </c>
      <c r="AI50" s="4">
        <v>1</v>
      </c>
      <c r="AK50">
        <v>1884</v>
      </c>
      <c r="AL50">
        <v>-1.35</v>
      </c>
      <c r="AM50">
        <v>-0.27</v>
      </c>
      <c r="AN50">
        <v>-2.43</v>
      </c>
      <c r="AO50">
        <v>1</v>
      </c>
      <c r="AQ50">
        <v>1884</v>
      </c>
      <c r="AR50">
        <v>-1.15</v>
      </c>
      <c r="AS50">
        <v>-0.008000000000000007</v>
      </c>
      <c r="AT50">
        <v>-2.292</v>
      </c>
      <c r="AU50">
        <v>2</v>
      </c>
      <c r="AW50">
        <v>1884</v>
      </c>
      <c r="AX50">
        <v>-1.5999999999999999</v>
      </c>
      <c r="AY50">
        <v>-0.59</v>
      </c>
      <c r="AZ50">
        <v>-2.61</v>
      </c>
      <c r="BA50">
        <v>2</v>
      </c>
    </row>
    <row r="51" spans="1:53" ht="15">
      <c r="A51">
        <v>1885</v>
      </c>
      <c r="B51">
        <v>-1.51</v>
      </c>
      <c r="C51">
        <v>-0.32</v>
      </c>
      <c r="D51">
        <v>-2.7</v>
      </c>
      <c r="E51">
        <v>2</v>
      </c>
      <c r="G51">
        <v>1885</v>
      </c>
      <c r="H51">
        <v>-1.37</v>
      </c>
      <c r="I51">
        <v>-0.31</v>
      </c>
      <c r="J51">
        <v>-2.43</v>
      </c>
      <c r="K51">
        <v>2</v>
      </c>
      <c r="M51">
        <v>1885</v>
      </c>
      <c r="N51">
        <v>-1.4100000000000001</v>
      </c>
      <c r="O51">
        <v>-0.2240000000000001</v>
      </c>
      <c r="P51">
        <v>-2.5959999999999996</v>
      </c>
      <c r="Q51">
        <v>2</v>
      </c>
      <c r="R51" s="4">
        <v>1</v>
      </c>
      <c r="T51">
        <v>1885</v>
      </c>
      <c r="U51">
        <v>-1.58</v>
      </c>
      <c r="V51">
        <v>-2.5020000000000002</v>
      </c>
      <c r="W51">
        <v>-0.658</v>
      </c>
      <c r="X51">
        <v>2</v>
      </c>
      <c r="Z51">
        <v>1885</v>
      </c>
      <c r="AA51">
        <v>-1.05</v>
      </c>
      <c r="AB51">
        <v>-1.766</v>
      </c>
      <c r="AC51">
        <v>-0.3340000000000001</v>
      </c>
      <c r="AD51">
        <v>2</v>
      </c>
      <c r="AF51">
        <v>1885</v>
      </c>
      <c r="AG51">
        <v>-1.42</v>
      </c>
      <c r="AH51">
        <v>2</v>
      </c>
      <c r="AI51" s="4">
        <v>1</v>
      </c>
      <c r="AK51">
        <v>1885</v>
      </c>
      <c r="AL51">
        <v>-1.45</v>
      </c>
      <c r="AM51">
        <v>-0.3699999999999999</v>
      </c>
      <c r="AN51">
        <v>-2.5300000000000002</v>
      </c>
      <c r="AO51">
        <v>1</v>
      </c>
      <c r="AQ51">
        <v>1885</v>
      </c>
      <c r="AR51">
        <v>-1.26</v>
      </c>
      <c r="AS51">
        <v>-0.1180000000000001</v>
      </c>
      <c r="AT51">
        <v>-2.402</v>
      </c>
      <c r="AU51">
        <v>2</v>
      </c>
      <c r="AW51">
        <v>1885</v>
      </c>
      <c r="AX51">
        <v>-1.8599999999999999</v>
      </c>
      <c r="AY51">
        <v>0.01</v>
      </c>
      <c r="AZ51">
        <v>-3.73</v>
      </c>
      <c r="BA51">
        <v>1</v>
      </c>
    </row>
    <row r="52" spans="1:53" ht="15">
      <c r="A52">
        <v>1886</v>
      </c>
      <c r="B52">
        <v>-0.72</v>
      </c>
      <c r="C52">
        <v>0.02</v>
      </c>
      <c r="D52">
        <v>-1.46</v>
      </c>
      <c r="E52">
        <v>3</v>
      </c>
      <c r="G52">
        <v>1886</v>
      </c>
      <c r="H52">
        <v>-1.13</v>
      </c>
      <c r="I52">
        <v>-0.07</v>
      </c>
      <c r="J52">
        <v>-2.19</v>
      </c>
      <c r="K52">
        <v>2</v>
      </c>
      <c r="M52">
        <v>1886</v>
      </c>
      <c r="N52">
        <v>-0.62</v>
      </c>
      <c r="O52">
        <v>0.12</v>
      </c>
      <c r="P52">
        <v>-1.3599999999999999</v>
      </c>
      <c r="Q52">
        <v>3</v>
      </c>
      <c r="R52" s="4">
        <v>1</v>
      </c>
      <c r="T52">
        <v>1886</v>
      </c>
      <c r="U52">
        <v>-1.53</v>
      </c>
      <c r="V52">
        <v>-2.452</v>
      </c>
      <c r="W52">
        <v>-0.608</v>
      </c>
      <c r="X52">
        <v>2</v>
      </c>
      <c r="Z52">
        <v>1886</v>
      </c>
      <c r="AA52">
        <v>-0.99</v>
      </c>
      <c r="AB52">
        <v>-1.706</v>
      </c>
      <c r="AC52">
        <v>-0.274</v>
      </c>
      <c r="AD52">
        <v>2</v>
      </c>
      <c r="AF52">
        <v>1886</v>
      </c>
      <c r="AG52">
        <v>-1.3699999999999999</v>
      </c>
      <c r="AH52">
        <v>2</v>
      </c>
      <c r="AI52" s="4">
        <v>1</v>
      </c>
      <c r="AK52">
        <v>1886</v>
      </c>
      <c r="AL52">
        <v>-1.25</v>
      </c>
      <c r="AM52">
        <v>-0.16999999999999993</v>
      </c>
      <c r="AN52">
        <v>-2.33</v>
      </c>
      <c r="AO52">
        <v>1</v>
      </c>
      <c r="AQ52">
        <v>1886</v>
      </c>
      <c r="AR52">
        <v>-1.16</v>
      </c>
      <c r="AS52">
        <v>-0.2659999999999999</v>
      </c>
      <c r="AT52">
        <v>-2.054</v>
      </c>
      <c r="AU52">
        <v>3</v>
      </c>
      <c r="AW52">
        <v>1886</v>
      </c>
      <c r="AX52">
        <v>-0.87</v>
      </c>
      <c r="AY52">
        <v>0.14</v>
      </c>
      <c r="AZ52">
        <v>-1.88</v>
      </c>
      <c r="BA52">
        <v>2</v>
      </c>
    </row>
    <row r="53" spans="1:53" ht="15">
      <c r="A53">
        <v>1887</v>
      </c>
      <c r="B53">
        <v>-0.85</v>
      </c>
      <c r="C53">
        <v>-0.11</v>
      </c>
      <c r="D53">
        <v>-1.59</v>
      </c>
      <c r="E53">
        <v>3</v>
      </c>
      <c r="G53">
        <v>1887</v>
      </c>
      <c r="H53">
        <v>-0.44000000000000006</v>
      </c>
      <c r="I53">
        <v>0.62</v>
      </c>
      <c r="J53">
        <v>-1.5</v>
      </c>
      <c r="K53">
        <v>2</v>
      </c>
      <c r="M53">
        <v>1887</v>
      </c>
      <c r="N53">
        <v>-0.75</v>
      </c>
      <c r="O53">
        <v>-0.010000000000000009</v>
      </c>
      <c r="P53">
        <v>-1.4899999999999998</v>
      </c>
      <c r="Q53">
        <v>3</v>
      </c>
      <c r="R53" s="4">
        <v>1</v>
      </c>
      <c r="T53">
        <v>1887</v>
      </c>
      <c r="U53">
        <v>-0.98</v>
      </c>
      <c r="V53">
        <v>-1.9020000000000001</v>
      </c>
      <c r="W53">
        <v>-0.05799999999999994</v>
      </c>
      <c r="X53">
        <v>2</v>
      </c>
      <c r="Z53">
        <v>1887</v>
      </c>
      <c r="AA53">
        <v>-0.45</v>
      </c>
      <c r="AB53">
        <v>-1.166</v>
      </c>
      <c r="AC53">
        <v>0.26599999999999996</v>
      </c>
      <c r="AD53">
        <v>2</v>
      </c>
      <c r="AF53">
        <v>1887</v>
      </c>
      <c r="AG53">
        <v>-0.82</v>
      </c>
      <c r="AH53">
        <v>2</v>
      </c>
      <c r="AI53" s="4">
        <v>1</v>
      </c>
      <c r="AK53">
        <v>1887</v>
      </c>
      <c r="AL53">
        <v>-0.45</v>
      </c>
      <c r="AM53">
        <v>0.6300000000000001</v>
      </c>
      <c r="AN53">
        <v>-1.53</v>
      </c>
      <c r="AO53">
        <v>1</v>
      </c>
      <c r="AQ53">
        <v>1887</v>
      </c>
      <c r="AR53">
        <v>-0.73</v>
      </c>
      <c r="AS53">
        <v>0.4119999999999999</v>
      </c>
      <c r="AT53">
        <v>-1.8719999999999999</v>
      </c>
      <c r="AU53">
        <v>2</v>
      </c>
      <c r="AW53">
        <v>1887</v>
      </c>
      <c r="AX53">
        <v>-0.96</v>
      </c>
      <c r="AY53">
        <v>0.05</v>
      </c>
      <c r="AZ53">
        <v>-1.97</v>
      </c>
      <c r="BA53">
        <v>2</v>
      </c>
    </row>
    <row r="54" spans="1:53" ht="15">
      <c r="A54">
        <v>1888</v>
      </c>
      <c r="B54">
        <v>-0.44</v>
      </c>
      <c r="C54">
        <v>0.3</v>
      </c>
      <c r="D54">
        <v>-1.18</v>
      </c>
      <c r="E54">
        <v>3</v>
      </c>
      <c r="G54">
        <v>1888</v>
      </c>
      <c r="H54">
        <v>-0.29</v>
      </c>
      <c r="I54">
        <v>0.77</v>
      </c>
      <c r="J54">
        <v>-1.35</v>
      </c>
      <c r="K54">
        <v>2</v>
      </c>
      <c r="M54">
        <v>1888</v>
      </c>
      <c r="N54">
        <v>-0.34</v>
      </c>
      <c r="O54">
        <v>0.4</v>
      </c>
      <c r="P54">
        <v>-1.08</v>
      </c>
      <c r="Q54">
        <v>3</v>
      </c>
      <c r="R54" s="4">
        <v>1</v>
      </c>
      <c r="T54">
        <v>1888</v>
      </c>
      <c r="U54">
        <v>-0.53</v>
      </c>
      <c r="V54">
        <v>-1.452</v>
      </c>
      <c r="W54">
        <v>0.392</v>
      </c>
      <c r="X54">
        <v>2</v>
      </c>
      <c r="Z54">
        <v>1888</v>
      </c>
      <c r="AA54">
        <v>0.01</v>
      </c>
      <c r="AB54">
        <v>-0.706</v>
      </c>
      <c r="AC54">
        <v>0.726</v>
      </c>
      <c r="AD54">
        <v>2</v>
      </c>
      <c r="AF54">
        <v>1888</v>
      </c>
      <c r="AG54">
        <v>-0.37</v>
      </c>
      <c r="AH54">
        <v>2</v>
      </c>
      <c r="AI54" s="4">
        <v>1</v>
      </c>
      <c r="AK54">
        <v>1888</v>
      </c>
      <c r="AL54">
        <v>-0.25</v>
      </c>
      <c r="AM54">
        <v>0.8300000000000001</v>
      </c>
      <c r="AN54">
        <v>-1.33</v>
      </c>
      <c r="AO54">
        <v>1</v>
      </c>
      <c r="AQ54">
        <v>1888</v>
      </c>
      <c r="AR54">
        <v>-0.22000000000000003</v>
      </c>
      <c r="AS54">
        <v>0.6739999999999999</v>
      </c>
      <c r="AT54">
        <v>-1.114</v>
      </c>
      <c r="AU54">
        <v>3</v>
      </c>
      <c r="AW54">
        <v>1888</v>
      </c>
      <c r="AX54">
        <v>-0.5299999999999999</v>
      </c>
      <c r="AY54">
        <v>0.48</v>
      </c>
      <c r="AZ54">
        <v>-1.54</v>
      </c>
      <c r="BA54">
        <v>2</v>
      </c>
    </row>
    <row r="55" spans="1:53" ht="15">
      <c r="A55">
        <v>1889</v>
      </c>
      <c r="B55">
        <v>-0.77</v>
      </c>
      <c r="C55">
        <v>-0.03</v>
      </c>
      <c r="D55">
        <v>-1.51</v>
      </c>
      <c r="E55">
        <v>3</v>
      </c>
      <c r="G55">
        <v>1889</v>
      </c>
      <c r="H55">
        <v>-0.9500000000000001</v>
      </c>
      <c r="I55">
        <v>0.11</v>
      </c>
      <c r="J55">
        <v>-2.01</v>
      </c>
      <c r="K55">
        <v>2</v>
      </c>
      <c r="M55">
        <v>1889</v>
      </c>
      <c r="N55">
        <v>-0.67</v>
      </c>
      <c r="O55">
        <v>0.06999999999999995</v>
      </c>
      <c r="P55">
        <v>-1.4100000000000001</v>
      </c>
      <c r="Q55">
        <v>3</v>
      </c>
      <c r="R55" s="4">
        <v>1</v>
      </c>
      <c r="T55">
        <v>1889</v>
      </c>
      <c r="U55">
        <v>-1.02</v>
      </c>
      <c r="V55">
        <v>-1.9420000000000002</v>
      </c>
      <c r="W55">
        <v>-0.09799999999999998</v>
      </c>
      <c r="X55">
        <v>2</v>
      </c>
      <c r="Z55">
        <v>1889</v>
      </c>
      <c r="AA55">
        <v>-0.49</v>
      </c>
      <c r="AB55">
        <v>-1.206</v>
      </c>
      <c r="AC55">
        <v>0.22599999999999998</v>
      </c>
      <c r="AD55">
        <v>2</v>
      </c>
      <c r="AF55">
        <v>1889</v>
      </c>
      <c r="AG55">
        <v>-0.86</v>
      </c>
      <c r="AH55">
        <v>2</v>
      </c>
      <c r="AI55" s="4">
        <v>1</v>
      </c>
      <c r="AK55">
        <v>1889</v>
      </c>
      <c r="AL55">
        <v>-1.1500000000000001</v>
      </c>
      <c r="AM55">
        <v>-0.07000000000000006</v>
      </c>
      <c r="AN55">
        <v>-2.2300000000000004</v>
      </c>
      <c r="AO55">
        <v>1</v>
      </c>
      <c r="AQ55">
        <v>1889</v>
      </c>
      <c r="AR55">
        <v>-0.6</v>
      </c>
      <c r="AS55">
        <v>0.5419999999999999</v>
      </c>
      <c r="AT55">
        <v>-1.742</v>
      </c>
      <c r="AU55">
        <v>2</v>
      </c>
      <c r="AW55">
        <v>1889</v>
      </c>
      <c r="AX55">
        <v>-0.95</v>
      </c>
      <c r="AY55">
        <v>0.06</v>
      </c>
      <c r="AZ55">
        <v>-1.96</v>
      </c>
      <c r="BA55">
        <v>2</v>
      </c>
    </row>
    <row r="56" spans="1:53" ht="15">
      <c r="A56">
        <v>1890</v>
      </c>
      <c r="B56">
        <v>-0.18000000000000002</v>
      </c>
      <c r="C56">
        <v>1.01</v>
      </c>
      <c r="D56">
        <v>-1.37</v>
      </c>
      <c r="E56">
        <v>2</v>
      </c>
      <c r="G56">
        <v>1890</v>
      </c>
      <c r="H56">
        <v>-0.04000000000000001</v>
      </c>
      <c r="I56">
        <v>1.02</v>
      </c>
      <c r="J56">
        <v>-1.1</v>
      </c>
      <c r="K56">
        <v>2</v>
      </c>
      <c r="M56">
        <v>1890</v>
      </c>
      <c r="N56">
        <v>-0.08000000000000004</v>
      </c>
      <c r="O56">
        <v>1.1059999999999999</v>
      </c>
      <c r="P56">
        <v>-1.266</v>
      </c>
      <c r="Q56">
        <v>2</v>
      </c>
      <c r="R56" s="4">
        <v>1</v>
      </c>
      <c r="T56">
        <v>1890</v>
      </c>
      <c r="U56">
        <v>-0.56</v>
      </c>
      <c r="V56">
        <v>-1.4820000000000002</v>
      </c>
      <c r="W56">
        <v>0.362</v>
      </c>
      <c r="X56">
        <v>2</v>
      </c>
      <c r="Z56">
        <v>1890</v>
      </c>
      <c r="AA56">
        <v>-0.03</v>
      </c>
      <c r="AB56">
        <v>-0.746</v>
      </c>
      <c r="AC56">
        <v>0.6859999999999999</v>
      </c>
      <c r="AD56">
        <v>2</v>
      </c>
      <c r="AF56">
        <v>1890</v>
      </c>
      <c r="AG56">
        <v>-0.4</v>
      </c>
      <c r="AH56">
        <v>2</v>
      </c>
      <c r="AI56" s="4">
        <v>1</v>
      </c>
      <c r="AK56">
        <v>1890</v>
      </c>
      <c r="AL56">
        <v>-0.15000000000000002</v>
      </c>
      <c r="AM56">
        <v>0.93</v>
      </c>
      <c r="AN56">
        <v>-1.23</v>
      </c>
      <c r="AO56">
        <v>1</v>
      </c>
      <c r="AQ56">
        <v>1890</v>
      </c>
      <c r="AR56">
        <v>-0.09000000000000001</v>
      </c>
      <c r="AS56">
        <v>0.804</v>
      </c>
      <c r="AT56">
        <v>-0.984</v>
      </c>
      <c r="AU56">
        <v>3</v>
      </c>
      <c r="AW56">
        <v>1890</v>
      </c>
      <c r="AX56">
        <v>-0.49000000000000005</v>
      </c>
      <c r="AY56">
        <v>1.38</v>
      </c>
      <c r="AZ56">
        <v>-2.36</v>
      </c>
      <c r="BA56">
        <v>1</v>
      </c>
    </row>
    <row r="57" spans="1:53" ht="15">
      <c r="A57">
        <v>1891</v>
      </c>
      <c r="B57">
        <v>-0.43</v>
      </c>
      <c r="C57">
        <v>0.17</v>
      </c>
      <c r="D57">
        <v>-1.03</v>
      </c>
      <c r="E57">
        <v>5</v>
      </c>
      <c r="G57">
        <v>1891</v>
      </c>
      <c r="H57">
        <v>-0.25</v>
      </c>
      <c r="I57">
        <v>0.53</v>
      </c>
      <c r="J57">
        <v>-1.03</v>
      </c>
      <c r="K57">
        <v>4</v>
      </c>
      <c r="M57">
        <v>1891</v>
      </c>
      <c r="N57">
        <v>-0.33</v>
      </c>
      <c r="O57">
        <v>0.27199999999999996</v>
      </c>
      <c r="P57">
        <v>-0.932</v>
      </c>
      <c r="Q57">
        <v>5</v>
      </c>
      <c r="R57" s="4">
        <v>1</v>
      </c>
      <c r="T57">
        <v>1891</v>
      </c>
      <c r="U57">
        <v>-0.53</v>
      </c>
      <c r="V57">
        <v>-1.244</v>
      </c>
      <c r="W57">
        <v>0.18399999999999994</v>
      </c>
      <c r="X57">
        <v>4</v>
      </c>
      <c r="Z57">
        <v>1891</v>
      </c>
      <c r="AA57">
        <v>-0.2</v>
      </c>
      <c r="AB57">
        <v>-0.78</v>
      </c>
      <c r="AC57">
        <v>0.37999999999999995</v>
      </c>
      <c r="AD57">
        <v>4</v>
      </c>
      <c r="AF57">
        <v>1891</v>
      </c>
      <c r="AG57">
        <v>-0.37</v>
      </c>
      <c r="AH57">
        <v>4</v>
      </c>
      <c r="AI57" s="4">
        <v>1</v>
      </c>
      <c r="AK57">
        <v>1891</v>
      </c>
      <c r="AL57">
        <v>-0.07</v>
      </c>
      <c r="AM57">
        <v>0.8220000000000001</v>
      </c>
      <c r="AN57">
        <v>-0.962</v>
      </c>
      <c r="AO57">
        <v>2</v>
      </c>
      <c r="AQ57">
        <v>1891</v>
      </c>
      <c r="AR57">
        <v>-0.24</v>
      </c>
      <c r="AS57">
        <v>0.498</v>
      </c>
      <c r="AT57">
        <v>-0.978</v>
      </c>
      <c r="AU57">
        <v>5</v>
      </c>
      <c r="AW57">
        <v>1891</v>
      </c>
      <c r="AX57">
        <v>-0.57</v>
      </c>
      <c r="AY57">
        <v>0.2</v>
      </c>
      <c r="AZ57">
        <v>-1.34</v>
      </c>
      <c r="BA57">
        <v>4</v>
      </c>
    </row>
    <row r="58" spans="1:53" ht="15">
      <c r="A58">
        <v>1892</v>
      </c>
      <c r="B58">
        <v>-0.7999999999999999</v>
      </c>
      <c r="C58">
        <v>-0.2</v>
      </c>
      <c r="D58">
        <v>-1.4</v>
      </c>
      <c r="E58">
        <v>5</v>
      </c>
      <c r="G58">
        <v>1892</v>
      </c>
      <c r="H58">
        <v>-0.64</v>
      </c>
      <c r="I58">
        <v>0.14</v>
      </c>
      <c r="J58">
        <v>-1.42</v>
      </c>
      <c r="K58">
        <v>4</v>
      </c>
      <c r="M58">
        <v>1892</v>
      </c>
      <c r="N58">
        <v>-0.7</v>
      </c>
      <c r="O58">
        <v>-0.09799999999999998</v>
      </c>
      <c r="P58">
        <v>-1.302</v>
      </c>
      <c r="Q58">
        <v>5</v>
      </c>
      <c r="R58" s="4">
        <v>1</v>
      </c>
      <c r="T58">
        <v>1892</v>
      </c>
      <c r="U58">
        <v>-0.88</v>
      </c>
      <c r="V58">
        <v>-1.5939999999999999</v>
      </c>
      <c r="W58">
        <v>-0.16600000000000004</v>
      </c>
      <c r="X58">
        <v>4</v>
      </c>
      <c r="Z58">
        <v>1892</v>
      </c>
      <c r="AA58">
        <v>-0.55</v>
      </c>
      <c r="AB58">
        <v>-1.13</v>
      </c>
      <c r="AC58">
        <v>0.029999999999999916</v>
      </c>
      <c r="AD58">
        <v>4</v>
      </c>
      <c r="AF58">
        <v>1892</v>
      </c>
      <c r="AG58">
        <v>-0.72</v>
      </c>
      <c r="AH58">
        <v>4</v>
      </c>
      <c r="AI58" s="4">
        <v>1</v>
      </c>
      <c r="AK58">
        <v>1892</v>
      </c>
      <c r="AL58">
        <v>0.020000000000000004</v>
      </c>
      <c r="AM58">
        <v>0.912</v>
      </c>
      <c r="AN58">
        <v>-0.872</v>
      </c>
      <c r="AO58">
        <v>2</v>
      </c>
      <c r="AQ58">
        <v>1892</v>
      </c>
      <c r="AR58">
        <v>-0.6</v>
      </c>
      <c r="AS58">
        <v>0.138</v>
      </c>
      <c r="AT58">
        <v>-1.338</v>
      </c>
      <c r="AU58">
        <v>5</v>
      </c>
      <c r="AW58">
        <v>1892</v>
      </c>
      <c r="AX58">
        <v>-0.88</v>
      </c>
      <c r="AY58">
        <v>-0.11</v>
      </c>
      <c r="AZ58">
        <v>-1.65</v>
      </c>
      <c r="BA58">
        <v>4</v>
      </c>
    </row>
    <row r="59" spans="1:53" ht="15">
      <c r="A59">
        <v>1893</v>
      </c>
      <c r="B59">
        <v>-1.21</v>
      </c>
      <c r="C59">
        <v>-0.49</v>
      </c>
      <c r="D59">
        <v>-1.93</v>
      </c>
      <c r="E59">
        <v>4</v>
      </c>
      <c r="G59">
        <v>1893</v>
      </c>
      <c r="H59">
        <v>-1.0499999999999998</v>
      </c>
      <c r="I59">
        <v>-0.14</v>
      </c>
      <c r="J59">
        <v>-1.96</v>
      </c>
      <c r="K59">
        <v>3</v>
      </c>
      <c r="M59">
        <v>1893</v>
      </c>
      <c r="N59">
        <v>-1.1099999999999999</v>
      </c>
      <c r="O59">
        <v>-0.392</v>
      </c>
      <c r="P59">
        <v>-1.8279999999999998</v>
      </c>
      <c r="Q59">
        <v>4</v>
      </c>
      <c r="R59" s="4">
        <v>1</v>
      </c>
      <c r="T59">
        <v>1893</v>
      </c>
      <c r="U59">
        <v>-1.3800000000000001</v>
      </c>
      <c r="V59">
        <v>-2.0940000000000003</v>
      </c>
      <c r="W59">
        <v>-0.6660000000000001</v>
      </c>
      <c r="X59">
        <v>4</v>
      </c>
      <c r="Z59">
        <v>1893</v>
      </c>
      <c r="AA59">
        <v>-1.05</v>
      </c>
      <c r="AB59">
        <v>-1.63</v>
      </c>
      <c r="AC59">
        <v>-0.4700000000000001</v>
      </c>
      <c r="AD59">
        <v>4</v>
      </c>
      <c r="AF59">
        <v>1893</v>
      </c>
      <c r="AG59">
        <v>-1.22</v>
      </c>
      <c r="AH59">
        <v>4</v>
      </c>
      <c r="AI59" s="4">
        <v>1</v>
      </c>
      <c r="AK59">
        <v>1893</v>
      </c>
      <c r="AL59">
        <v>-1.05</v>
      </c>
      <c r="AM59">
        <v>-0.15800000000000003</v>
      </c>
      <c r="AN59">
        <v>-1.9420000000000002</v>
      </c>
      <c r="AO59">
        <v>2</v>
      </c>
      <c r="AQ59">
        <v>1893</v>
      </c>
      <c r="AR59">
        <v>-0.5599999999999999</v>
      </c>
      <c r="AS59">
        <v>0.17800000000000005</v>
      </c>
      <c r="AT59">
        <v>-1.298</v>
      </c>
      <c r="AU59">
        <v>5</v>
      </c>
      <c r="AW59">
        <v>1893</v>
      </c>
      <c r="AX59">
        <v>-1.3499999999999999</v>
      </c>
      <c r="AY59">
        <v>-0.49</v>
      </c>
      <c r="AZ59">
        <v>-2.21</v>
      </c>
      <c r="BA59">
        <v>3</v>
      </c>
    </row>
    <row r="60" spans="1:53" ht="15">
      <c r="A60">
        <v>1894</v>
      </c>
      <c r="B60">
        <v>-0.21000000000000002</v>
      </c>
      <c r="C60">
        <v>0.51</v>
      </c>
      <c r="D60">
        <v>-0.93</v>
      </c>
      <c r="E60">
        <v>4</v>
      </c>
      <c r="G60">
        <v>1894</v>
      </c>
      <c r="H60">
        <v>0.13999999999999999</v>
      </c>
      <c r="I60">
        <v>1.05</v>
      </c>
      <c r="J60">
        <v>-0.77</v>
      </c>
      <c r="K60">
        <v>3</v>
      </c>
      <c r="M60">
        <v>1894</v>
      </c>
      <c r="N60">
        <v>-0.11000000000000004</v>
      </c>
      <c r="O60">
        <v>0.608</v>
      </c>
      <c r="P60">
        <v>-0.828</v>
      </c>
      <c r="Q60">
        <v>4</v>
      </c>
      <c r="R60" s="4">
        <v>1</v>
      </c>
      <c r="T60">
        <v>1894</v>
      </c>
      <c r="U60">
        <v>-0.41000000000000003</v>
      </c>
      <c r="V60">
        <v>-1.124</v>
      </c>
      <c r="W60">
        <v>0.30399999999999994</v>
      </c>
      <c r="X60">
        <v>4</v>
      </c>
      <c r="Z60">
        <v>1894</v>
      </c>
      <c r="AA60">
        <v>-0.08</v>
      </c>
      <c r="AB60">
        <v>-0.6599999999999999</v>
      </c>
      <c r="AC60">
        <v>0.49999999999999994</v>
      </c>
      <c r="AD60">
        <v>4</v>
      </c>
      <c r="AF60">
        <v>1894</v>
      </c>
      <c r="AG60">
        <v>-0.24999999999999997</v>
      </c>
      <c r="AH60">
        <v>4</v>
      </c>
      <c r="AI60" s="4">
        <v>1</v>
      </c>
      <c r="AK60">
        <v>1894</v>
      </c>
      <c r="AL60">
        <v>0</v>
      </c>
      <c r="AM60">
        <v>0.892</v>
      </c>
      <c r="AN60">
        <v>-0.892</v>
      </c>
      <c r="AO60">
        <v>2</v>
      </c>
      <c r="AQ60">
        <v>1894</v>
      </c>
      <c r="AR60">
        <v>0.39999999999999997</v>
      </c>
      <c r="AS60">
        <v>1.068</v>
      </c>
      <c r="AT60">
        <v>-0.26800000000000007</v>
      </c>
      <c r="AU60">
        <v>6</v>
      </c>
      <c r="AW60">
        <v>1894</v>
      </c>
      <c r="AX60">
        <v>-0.33</v>
      </c>
      <c r="AY60">
        <v>0.53</v>
      </c>
      <c r="AZ60">
        <v>-1.19</v>
      </c>
      <c r="BA60">
        <v>3</v>
      </c>
    </row>
    <row r="61" spans="1:53" ht="15">
      <c r="A61">
        <v>1895</v>
      </c>
      <c r="B61">
        <v>-1</v>
      </c>
      <c r="C61">
        <v>-0.28</v>
      </c>
      <c r="D61">
        <v>-1.72</v>
      </c>
      <c r="E61">
        <v>4</v>
      </c>
      <c r="G61">
        <v>1895</v>
      </c>
      <c r="H61">
        <v>-1.12</v>
      </c>
      <c r="I61">
        <v>-0.21</v>
      </c>
      <c r="J61">
        <v>-2.03</v>
      </c>
      <c r="K61">
        <v>3</v>
      </c>
      <c r="M61">
        <v>1895</v>
      </c>
      <c r="N61">
        <v>-0.9</v>
      </c>
      <c r="O61">
        <v>-0.18200000000000005</v>
      </c>
      <c r="P61">
        <v>-1.6179999999999999</v>
      </c>
      <c r="Q61">
        <v>4</v>
      </c>
      <c r="R61" s="4">
        <v>1</v>
      </c>
      <c r="T61">
        <v>1895</v>
      </c>
      <c r="U61">
        <v>-1.24</v>
      </c>
      <c r="V61">
        <v>-1.954</v>
      </c>
      <c r="W61">
        <v>-0.526</v>
      </c>
      <c r="X61">
        <v>4</v>
      </c>
      <c r="Z61">
        <v>1895</v>
      </c>
      <c r="AA61">
        <v>-0.91</v>
      </c>
      <c r="AB61">
        <v>-1.49</v>
      </c>
      <c r="AC61">
        <v>-0.33000000000000007</v>
      </c>
      <c r="AD61">
        <v>4</v>
      </c>
      <c r="AF61">
        <v>1895</v>
      </c>
      <c r="AG61">
        <v>-1.0799999999999998</v>
      </c>
      <c r="AH61">
        <v>4</v>
      </c>
      <c r="AI61" s="4">
        <v>1</v>
      </c>
      <c r="AK61">
        <v>1895</v>
      </c>
      <c r="AL61">
        <v>-1.29</v>
      </c>
      <c r="AM61">
        <v>-0.398</v>
      </c>
      <c r="AN61">
        <v>-2.182</v>
      </c>
      <c r="AO61">
        <v>2</v>
      </c>
      <c r="AQ61">
        <v>1895</v>
      </c>
      <c r="AR61">
        <v>-0.49000000000000005</v>
      </c>
      <c r="AS61">
        <v>0.26599999999999996</v>
      </c>
      <c r="AT61">
        <v>-1.246</v>
      </c>
      <c r="AU61">
        <v>5</v>
      </c>
      <c r="AW61">
        <v>1895</v>
      </c>
      <c r="AX61">
        <v>-1.0999999999999999</v>
      </c>
      <c r="AY61">
        <v>-0.24</v>
      </c>
      <c r="AZ61">
        <v>-1.96</v>
      </c>
      <c r="BA61">
        <v>3</v>
      </c>
    </row>
    <row r="62" spans="1:53" ht="15">
      <c r="A62">
        <v>1896</v>
      </c>
      <c r="B62">
        <v>-0.7999999999999999</v>
      </c>
      <c r="C62">
        <v>-0.01</v>
      </c>
      <c r="D62">
        <v>-1.59</v>
      </c>
      <c r="E62">
        <v>4</v>
      </c>
      <c r="G62">
        <v>1896</v>
      </c>
      <c r="H62">
        <v>-0.76</v>
      </c>
      <c r="I62">
        <v>0.02</v>
      </c>
      <c r="J62">
        <v>-1.54</v>
      </c>
      <c r="K62">
        <v>4</v>
      </c>
      <c r="M62">
        <v>1896</v>
      </c>
      <c r="N62">
        <v>-0.7</v>
      </c>
      <c r="O62">
        <v>0.08800000000000008</v>
      </c>
      <c r="P62">
        <v>-1.488</v>
      </c>
      <c r="Q62">
        <v>4</v>
      </c>
      <c r="R62" s="4">
        <v>1</v>
      </c>
      <c r="T62">
        <v>1896</v>
      </c>
      <c r="U62">
        <v>-0.76</v>
      </c>
      <c r="V62">
        <v>-1.474</v>
      </c>
      <c r="W62">
        <v>-0.04600000000000004</v>
      </c>
      <c r="X62">
        <v>4</v>
      </c>
      <c r="Z62">
        <v>1896</v>
      </c>
      <c r="AA62">
        <v>-0.43</v>
      </c>
      <c r="AB62">
        <v>-1.01</v>
      </c>
      <c r="AC62">
        <v>0.14999999999999997</v>
      </c>
      <c r="AD62">
        <v>4</v>
      </c>
      <c r="AF62">
        <v>1896</v>
      </c>
      <c r="AG62">
        <v>-0.6</v>
      </c>
      <c r="AH62">
        <v>4</v>
      </c>
      <c r="AI62" s="4">
        <v>1</v>
      </c>
      <c r="AK62">
        <v>1896</v>
      </c>
      <c r="AL62">
        <v>-0.55</v>
      </c>
      <c r="AM62">
        <v>0.34199999999999997</v>
      </c>
      <c r="AN62">
        <v>-1.4420000000000002</v>
      </c>
      <c r="AO62">
        <v>2</v>
      </c>
      <c r="AQ62">
        <v>1896</v>
      </c>
      <c r="AR62">
        <v>-0.06</v>
      </c>
      <c r="AS62">
        <v>0.696</v>
      </c>
      <c r="AT62">
        <v>-0.8160000000000001</v>
      </c>
      <c r="AU62">
        <v>5</v>
      </c>
      <c r="AW62">
        <v>1896</v>
      </c>
      <c r="AX62">
        <v>-0.94</v>
      </c>
      <c r="AY62">
        <v>0.14</v>
      </c>
      <c r="AZ62">
        <v>-2.02</v>
      </c>
      <c r="BA62">
        <v>3</v>
      </c>
    </row>
    <row r="63" spans="1:53" ht="15">
      <c r="A63">
        <v>1897</v>
      </c>
      <c r="B63">
        <v>-0.9299999999999999</v>
      </c>
      <c r="C63">
        <v>-0.21</v>
      </c>
      <c r="D63">
        <v>-1.65</v>
      </c>
      <c r="E63">
        <v>4</v>
      </c>
      <c r="G63">
        <v>1897</v>
      </c>
      <c r="H63">
        <v>-1</v>
      </c>
      <c r="I63">
        <v>-0.09</v>
      </c>
      <c r="J63">
        <v>-1.91</v>
      </c>
      <c r="K63">
        <v>3</v>
      </c>
      <c r="M63">
        <v>1897</v>
      </c>
      <c r="N63">
        <v>-0.83</v>
      </c>
      <c r="O63">
        <v>-0.11199999999999999</v>
      </c>
      <c r="P63">
        <v>-1.548</v>
      </c>
      <c r="Q63">
        <v>4</v>
      </c>
      <c r="R63" s="4">
        <v>1</v>
      </c>
      <c r="T63">
        <v>1897</v>
      </c>
      <c r="U63">
        <v>-0.7999999999999999</v>
      </c>
      <c r="V63">
        <v>-1.3699999999999999</v>
      </c>
      <c r="W63">
        <v>-0.22999999999999998</v>
      </c>
      <c r="X63">
        <v>5</v>
      </c>
      <c r="Z63">
        <v>1897</v>
      </c>
      <c r="AA63">
        <v>-0.52</v>
      </c>
      <c r="AB63">
        <v>-0.996</v>
      </c>
      <c r="AC63">
        <v>-0.04400000000000004</v>
      </c>
      <c r="AD63">
        <v>5</v>
      </c>
      <c r="AF63">
        <v>1897</v>
      </c>
      <c r="AG63">
        <v>-0.6399999999999999</v>
      </c>
      <c r="AH63">
        <v>5</v>
      </c>
      <c r="AI63" s="4">
        <v>1</v>
      </c>
      <c r="AK63">
        <v>1897</v>
      </c>
      <c r="AL63">
        <v>-0.37</v>
      </c>
      <c r="AM63">
        <v>0.522</v>
      </c>
      <c r="AN63">
        <v>-1.262</v>
      </c>
      <c r="AO63">
        <v>2</v>
      </c>
      <c r="AQ63">
        <v>1897</v>
      </c>
      <c r="AR63">
        <v>-0.46</v>
      </c>
      <c r="AS63">
        <v>0.40399999999999997</v>
      </c>
      <c r="AT63">
        <v>-1.324</v>
      </c>
      <c r="AU63">
        <v>4</v>
      </c>
      <c r="AW63">
        <v>1897</v>
      </c>
      <c r="AX63">
        <v>-0.99</v>
      </c>
      <c r="AY63">
        <v>-0.13</v>
      </c>
      <c r="AZ63">
        <v>-1.85</v>
      </c>
      <c r="BA63">
        <v>3</v>
      </c>
    </row>
    <row r="64" spans="1:53" ht="15">
      <c r="A64">
        <v>1898</v>
      </c>
      <c r="B64">
        <v>-0.16</v>
      </c>
      <c r="C64">
        <v>0.56</v>
      </c>
      <c r="D64">
        <v>-0.88</v>
      </c>
      <c r="E64">
        <v>4</v>
      </c>
      <c r="G64">
        <v>1898</v>
      </c>
      <c r="H64">
        <v>-0.07</v>
      </c>
      <c r="I64">
        <v>0.57</v>
      </c>
      <c r="J64">
        <v>-0.71</v>
      </c>
      <c r="K64">
        <v>4</v>
      </c>
      <c r="M64">
        <v>1898</v>
      </c>
      <c r="N64">
        <v>-0.060000000000000026</v>
      </c>
      <c r="O64">
        <v>0.6579999999999999</v>
      </c>
      <c r="P64">
        <v>-0.778</v>
      </c>
      <c r="Q64">
        <v>4</v>
      </c>
      <c r="R64" s="4">
        <v>1</v>
      </c>
      <c r="T64">
        <v>1898</v>
      </c>
      <c r="U64">
        <v>-0.16</v>
      </c>
      <c r="V64">
        <v>-0.73</v>
      </c>
      <c r="W64">
        <v>0.4099999999999999</v>
      </c>
      <c r="X64">
        <v>5</v>
      </c>
      <c r="Z64">
        <v>1898</v>
      </c>
      <c r="AA64">
        <v>0.12</v>
      </c>
      <c r="AB64">
        <v>-0.356</v>
      </c>
      <c r="AC64">
        <v>0.596</v>
      </c>
      <c r="AD64">
        <v>5</v>
      </c>
      <c r="AF64">
        <v>1898</v>
      </c>
      <c r="AG64">
        <v>0</v>
      </c>
      <c r="AH64">
        <v>5</v>
      </c>
      <c r="AI64" s="4">
        <v>1</v>
      </c>
      <c r="AK64">
        <v>1898</v>
      </c>
      <c r="AL64">
        <v>0.87</v>
      </c>
      <c r="AM64">
        <v>1.762</v>
      </c>
      <c r="AN64">
        <v>-0.02200000000000002</v>
      </c>
      <c r="AO64">
        <v>2</v>
      </c>
      <c r="AQ64">
        <v>1898</v>
      </c>
      <c r="AR64">
        <v>0.38</v>
      </c>
      <c r="AS64">
        <v>1.244</v>
      </c>
      <c r="AT64">
        <v>-0.484</v>
      </c>
      <c r="AU64">
        <v>4</v>
      </c>
      <c r="AW64">
        <v>1898</v>
      </c>
      <c r="AX64">
        <v>-0.24000000000000002</v>
      </c>
      <c r="AY64">
        <v>0.62</v>
      </c>
      <c r="AZ64">
        <v>-1.1</v>
      </c>
      <c r="BA64">
        <v>3</v>
      </c>
    </row>
    <row r="65" spans="1:53" ht="15">
      <c r="A65">
        <v>1899</v>
      </c>
      <c r="B65">
        <v>-0.19</v>
      </c>
      <c r="C65">
        <v>0.46</v>
      </c>
      <c r="D65">
        <v>-0.84</v>
      </c>
      <c r="E65">
        <v>5</v>
      </c>
      <c r="G65">
        <v>1899</v>
      </c>
      <c r="H65">
        <v>-0.33</v>
      </c>
      <c r="I65">
        <v>0.31</v>
      </c>
      <c r="J65">
        <v>-0.97</v>
      </c>
      <c r="K65">
        <v>4</v>
      </c>
      <c r="M65">
        <v>1899</v>
      </c>
      <c r="N65">
        <v>-0.09000000000000002</v>
      </c>
      <c r="O65">
        <v>0.5619999999999999</v>
      </c>
      <c r="P65">
        <v>-0.7420000000000001</v>
      </c>
      <c r="Q65">
        <v>5</v>
      </c>
      <c r="R65" s="4">
        <v>1</v>
      </c>
      <c r="T65">
        <v>1899</v>
      </c>
      <c r="U65">
        <v>-0.22</v>
      </c>
      <c r="V65">
        <v>-0.742</v>
      </c>
      <c r="W65">
        <v>0.30200000000000005</v>
      </c>
      <c r="X65">
        <v>6</v>
      </c>
      <c r="Z65">
        <v>1899</v>
      </c>
      <c r="AA65">
        <v>0.03</v>
      </c>
      <c r="AB65">
        <v>-0.42400000000000004</v>
      </c>
      <c r="AC65">
        <v>0.484</v>
      </c>
      <c r="AD65">
        <v>6</v>
      </c>
      <c r="AF65">
        <v>1899</v>
      </c>
      <c r="AG65">
        <v>-0.05999999999999997</v>
      </c>
      <c r="AH65">
        <v>6</v>
      </c>
      <c r="AI65" s="4">
        <v>1</v>
      </c>
      <c r="AK65">
        <v>1899</v>
      </c>
      <c r="AL65">
        <v>0.69</v>
      </c>
      <c r="AM65">
        <v>1.43</v>
      </c>
      <c r="AN65">
        <v>-0.050000000000000044</v>
      </c>
      <c r="AO65">
        <v>3</v>
      </c>
      <c r="AQ65">
        <v>1899</v>
      </c>
      <c r="AR65">
        <v>0.2</v>
      </c>
      <c r="AS65">
        <v>0.8420000000000001</v>
      </c>
      <c r="AT65">
        <v>-0.442</v>
      </c>
      <c r="AU65">
        <v>6</v>
      </c>
      <c r="AW65">
        <v>1899</v>
      </c>
      <c r="AX65">
        <v>-0.23</v>
      </c>
      <c r="AY65">
        <v>0.52</v>
      </c>
      <c r="AZ65">
        <v>-0.98</v>
      </c>
      <c r="BA65">
        <v>4</v>
      </c>
    </row>
    <row r="66" spans="1:53" ht="15">
      <c r="A66">
        <v>1900</v>
      </c>
      <c r="B66">
        <v>-0.62</v>
      </c>
      <c r="C66">
        <v>0.07</v>
      </c>
      <c r="D66">
        <v>-1.31</v>
      </c>
      <c r="E66">
        <v>4</v>
      </c>
      <c r="G66">
        <v>1900</v>
      </c>
      <c r="H66">
        <v>-0.59</v>
      </c>
      <c r="I66">
        <v>0.05</v>
      </c>
      <c r="J66">
        <v>-1.23</v>
      </c>
      <c r="K66">
        <v>4</v>
      </c>
      <c r="M66">
        <v>1900</v>
      </c>
      <c r="N66">
        <v>-0.52</v>
      </c>
      <c r="O66">
        <v>0.16799999999999993</v>
      </c>
      <c r="P66">
        <v>-1.2079999999999997</v>
      </c>
      <c r="Q66">
        <v>4</v>
      </c>
      <c r="R66" s="4">
        <v>1</v>
      </c>
      <c r="T66">
        <v>1900</v>
      </c>
      <c r="U66">
        <v>-0.32</v>
      </c>
      <c r="V66">
        <v>-0.8740000000000001</v>
      </c>
      <c r="W66">
        <v>0.23400000000000004</v>
      </c>
      <c r="X66">
        <v>5</v>
      </c>
      <c r="Z66">
        <v>1900</v>
      </c>
      <c r="AA66">
        <v>-0.07</v>
      </c>
      <c r="AB66">
        <v>-0.5640000000000001</v>
      </c>
      <c r="AC66">
        <v>0.424</v>
      </c>
      <c r="AD66">
        <v>5</v>
      </c>
      <c r="AF66">
        <v>1900</v>
      </c>
      <c r="AG66">
        <v>-0.15999999999999998</v>
      </c>
      <c r="AH66">
        <v>5</v>
      </c>
      <c r="AI66" s="4">
        <v>1</v>
      </c>
      <c r="AK66">
        <v>1900</v>
      </c>
      <c r="AL66">
        <v>0.27</v>
      </c>
      <c r="AM66">
        <v>1.01</v>
      </c>
      <c r="AN66">
        <v>-0.47</v>
      </c>
      <c r="AO66">
        <v>3</v>
      </c>
      <c r="AQ66">
        <v>1900</v>
      </c>
      <c r="AR66">
        <v>-0.12000000000000001</v>
      </c>
      <c r="AS66">
        <v>0.474</v>
      </c>
      <c r="AT66">
        <v>-0.714</v>
      </c>
      <c r="AU66">
        <v>7</v>
      </c>
      <c r="AW66">
        <v>1900</v>
      </c>
      <c r="AX66">
        <v>-0.6799999999999999</v>
      </c>
      <c r="AY66">
        <v>0.16</v>
      </c>
      <c r="AZ66">
        <v>-1.52</v>
      </c>
      <c r="BA66">
        <v>3</v>
      </c>
    </row>
    <row r="67" spans="1:53" ht="15">
      <c r="A67">
        <v>1901</v>
      </c>
      <c r="B67">
        <v>-0.6699999999999999</v>
      </c>
      <c r="C67">
        <v>-0.07</v>
      </c>
      <c r="D67">
        <v>-1.27</v>
      </c>
      <c r="E67">
        <v>5</v>
      </c>
      <c r="G67">
        <v>1901</v>
      </c>
      <c r="H67">
        <v>-0.6900000000000001</v>
      </c>
      <c r="I67">
        <v>-0.06</v>
      </c>
      <c r="J67">
        <v>-1.32</v>
      </c>
      <c r="K67">
        <v>5</v>
      </c>
      <c r="M67">
        <v>1901</v>
      </c>
      <c r="N67">
        <v>-0.57</v>
      </c>
      <c r="O67">
        <v>0.03200000000000003</v>
      </c>
      <c r="P67">
        <v>-1.1719999999999997</v>
      </c>
      <c r="Q67">
        <v>5</v>
      </c>
      <c r="R67" s="4">
        <v>1</v>
      </c>
      <c r="T67">
        <v>1901</v>
      </c>
      <c r="U67">
        <v>-0.78</v>
      </c>
      <c r="V67">
        <v>-1.334</v>
      </c>
      <c r="W67">
        <v>-0.22599999999999998</v>
      </c>
      <c r="X67">
        <v>5</v>
      </c>
      <c r="Z67">
        <v>1901</v>
      </c>
      <c r="AA67">
        <v>-0.54</v>
      </c>
      <c r="AB67">
        <v>-1.034</v>
      </c>
      <c r="AC67">
        <v>-0.04600000000000004</v>
      </c>
      <c r="AD67">
        <v>5</v>
      </c>
      <c r="AF67">
        <v>1901</v>
      </c>
      <c r="AG67">
        <v>-0.62</v>
      </c>
      <c r="AH67">
        <v>5</v>
      </c>
      <c r="AI67" s="4">
        <v>1</v>
      </c>
      <c r="AK67">
        <v>1901</v>
      </c>
      <c r="AL67">
        <v>-0.47</v>
      </c>
      <c r="AM67">
        <v>0.27</v>
      </c>
      <c r="AN67">
        <v>-1.21</v>
      </c>
      <c r="AO67">
        <v>3</v>
      </c>
      <c r="AQ67">
        <v>1901</v>
      </c>
      <c r="AR67">
        <v>-0.039999999999999994</v>
      </c>
      <c r="AS67">
        <v>0.612</v>
      </c>
      <c r="AT67">
        <v>-0.6920000000000001</v>
      </c>
      <c r="AU67">
        <v>6</v>
      </c>
      <c r="AW67">
        <v>1901</v>
      </c>
      <c r="AX67">
        <v>-0.75</v>
      </c>
      <c r="AY67">
        <v>-0.05</v>
      </c>
      <c r="AZ67">
        <v>-1.45</v>
      </c>
      <c r="BA67">
        <v>4</v>
      </c>
    </row>
    <row r="68" spans="1:53" ht="15">
      <c r="A68">
        <v>1902</v>
      </c>
      <c r="B68">
        <v>0.16999999999999998</v>
      </c>
      <c r="C68">
        <v>0.86</v>
      </c>
      <c r="D68">
        <v>-0.52</v>
      </c>
      <c r="E68">
        <v>4</v>
      </c>
      <c r="G68">
        <v>1902</v>
      </c>
      <c r="H68">
        <v>0.19</v>
      </c>
      <c r="I68">
        <v>0.83</v>
      </c>
      <c r="J68">
        <v>-0.45</v>
      </c>
      <c r="K68">
        <v>4</v>
      </c>
      <c r="M68">
        <v>1902</v>
      </c>
      <c r="N68">
        <v>0.26999999999999996</v>
      </c>
      <c r="O68">
        <v>0.9579999999999999</v>
      </c>
      <c r="P68">
        <v>-0.41800000000000004</v>
      </c>
      <c r="Q68">
        <v>4</v>
      </c>
      <c r="R68" s="4">
        <v>1</v>
      </c>
      <c r="T68">
        <v>1902</v>
      </c>
      <c r="U68">
        <v>0.29000000000000004</v>
      </c>
      <c r="V68">
        <v>-0.264</v>
      </c>
      <c r="W68">
        <v>0.8440000000000001</v>
      </c>
      <c r="X68">
        <v>5</v>
      </c>
      <c r="Z68">
        <v>1902</v>
      </c>
      <c r="AA68">
        <v>0.54</v>
      </c>
      <c r="AB68">
        <v>0.04600000000000004</v>
      </c>
      <c r="AC68">
        <v>1.034</v>
      </c>
      <c r="AD68">
        <v>5</v>
      </c>
      <c r="AF68">
        <v>1902</v>
      </c>
      <c r="AG68">
        <v>0.45000000000000007</v>
      </c>
      <c r="AH68">
        <v>5</v>
      </c>
      <c r="AI68" s="4">
        <v>1</v>
      </c>
      <c r="AK68">
        <v>1902</v>
      </c>
      <c r="AL68">
        <v>0.87</v>
      </c>
      <c r="AM68">
        <v>1.6099999999999999</v>
      </c>
      <c r="AN68">
        <v>0.13</v>
      </c>
      <c r="AO68">
        <v>3</v>
      </c>
      <c r="AQ68">
        <v>1902</v>
      </c>
      <c r="AR68">
        <v>0.89</v>
      </c>
      <c r="AS68">
        <v>1.5819999999999999</v>
      </c>
      <c r="AT68">
        <v>0.19800000000000006</v>
      </c>
      <c r="AU68">
        <v>6</v>
      </c>
      <c r="AW68">
        <v>1902</v>
      </c>
      <c r="AX68">
        <v>0.06</v>
      </c>
      <c r="AY68">
        <v>0.9</v>
      </c>
      <c r="AZ68">
        <v>-0.78</v>
      </c>
      <c r="BA68">
        <v>3</v>
      </c>
    </row>
    <row r="69" spans="1:53" ht="15">
      <c r="A69">
        <v>1903</v>
      </c>
      <c r="B69">
        <v>-0.6699999999999999</v>
      </c>
      <c r="C69">
        <v>0.02</v>
      </c>
      <c r="D69">
        <v>-1.36</v>
      </c>
      <c r="E69">
        <v>4</v>
      </c>
      <c r="G69">
        <v>1903</v>
      </c>
      <c r="H69">
        <v>-0.65</v>
      </c>
      <c r="I69">
        <v>-0.01</v>
      </c>
      <c r="J69">
        <v>-1.29</v>
      </c>
      <c r="K69">
        <v>4</v>
      </c>
      <c r="M69">
        <v>1903</v>
      </c>
      <c r="N69">
        <v>-0.57</v>
      </c>
      <c r="O69">
        <v>0.118</v>
      </c>
      <c r="P69">
        <v>-1.258</v>
      </c>
      <c r="Q69">
        <v>4</v>
      </c>
      <c r="R69" s="4">
        <v>1</v>
      </c>
      <c r="T69">
        <v>1903</v>
      </c>
      <c r="U69">
        <v>-0.49</v>
      </c>
      <c r="V69">
        <v>-1.044</v>
      </c>
      <c r="W69">
        <v>0.06400000000000006</v>
      </c>
      <c r="X69">
        <v>5</v>
      </c>
      <c r="Z69">
        <v>1903</v>
      </c>
      <c r="AA69">
        <v>-0.23</v>
      </c>
      <c r="AB69">
        <v>-0.724</v>
      </c>
      <c r="AC69">
        <v>0.264</v>
      </c>
      <c r="AD69">
        <v>5</v>
      </c>
      <c r="AF69">
        <v>1903</v>
      </c>
      <c r="AG69">
        <v>-0.32999999999999996</v>
      </c>
      <c r="AH69">
        <v>5</v>
      </c>
      <c r="AI69" s="4">
        <v>1</v>
      </c>
      <c r="AK69">
        <v>1903</v>
      </c>
      <c r="AL69">
        <v>0.15999999999999998</v>
      </c>
      <c r="AM69">
        <v>0.8999999999999999</v>
      </c>
      <c r="AN69">
        <v>-0.5800000000000001</v>
      </c>
      <c r="AO69">
        <v>3</v>
      </c>
      <c r="AQ69">
        <v>1903</v>
      </c>
      <c r="AR69">
        <v>0.04</v>
      </c>
      <c r="AS69">
        <v>0.6920000000000001</v>
      </c>
      <c r="AT69">
        <v>-0.612</v>
      </c>
      <c r="AU69">
        <v>6</v>
      </c>
      <c r="AW69">
        <v>1903</v>
      </c>
      <c r="AX69">
        <v>-0.7999999999999999</v>
      </c>
      <c r="AY69">
        <v>0.04</v>
      </c>
      <c r="AZ69">
        <v>-1.64</v>
      </c>
      <c r="BA69">
        <v>3</v>
      </c>
    </row>
    <row r="70" spans="1:53" ht="15">
      <c r="A70">
        <v>1904</v>
      </c>
      <c r="B70">
        <v>-0.51</v>
      </c>
      <c r="C70">
        <v>0.09</v>
      </c>
      <c r="D70">
        <v>-1.11</v>
      </c>
      <c r="E70">
        <v>5</v>
      </c>
      <c r="G70">
        <v>1904</v>
      </c>
      <c r="H70">
        <v>-0.53</v>
      </c>
      <c r="I70">
        <v>0.1</v>
      </c>
      <c r="J70">
        <v>-1.16</v>
      </c>
      <c r="K70">
        <v>5</v>
      </c>
      <c r="M70">
        <v>1904</v>
      </c>
      <c r="N70">
        <v>-0.41000000000000003</v>
      </c>
      <c r="O70">
        <v>0.19199999999999995</v>
      </c>
      <c r="P70">
        <v>-1.012</v>
      </c>
      <c r="Q70">
        <v>5</v>
      </c>
      <c r="R70" s="4">
        <v>1</v>
      </c>
      <c r="T70">
        <v>1904</v>
      </c>
      <c r="U70">
        <v>-0.63</v>
      </c>
      <c r="V70">
        <v>-1.1840000000000002</v>
      </c>
      <c r="W70">
        <v>-0.07599999999999996</v>
      </c>
      <c r="X70">
        <v>5</v>
      </c>
      <c r="Z70">
        <v>1904</v>
      </c>
      <c r="AA70">
        <v>-0.38</v>
      </c>
      <c r="AB70">
        <v>-0.874</v>
      </c>
      <c r="AC70">
        <v>0.11399999999999999</v>
      </c>
      <c r="AD70">
        <v>5</v>
      </c>
      <c r="AF70">
        <v>1904</v>
      </c>
      <c r="AG70">
        <v>-0.47</v>
      </c>
      <c r="AH70">
        <v>5</v>
      </c>
      <c r="AI70" s="4">
        <v>1</v>
      </c>
      <c r="AK70">
        <v>1904</v>
      </c>
      <c r="AL70">
        <v>-0.13</v>
      </c>
      <c r="AM70">
        <v>0.61</v>
      </c>
      <c r="AN70">
        <v>-0.87</v>
      </c>
      <c r="AO70">
        <v>3</v>
      </c>
      <c r="AQ70">
        <v>1904</v>
      </c>
      <c r="AR70">
        <v>-0.09000000000000001</v>
      </c>
      <c r="AS70">
        <v>0.49599999999999994</v>
      </c>
      <c r="AT70">
        <v>-0.6759999999999999</v>
      </c>
      <c r="AU70">
        <v>7</v>
      </c>
      <c r="AW70">
        <v>1904</v>
      </c>
      <c r="AX70">
        <v>-0.59</v>
      </c>
      <c r="AY70">
        <v>0.11</v>
      </c>
      <c r="AZ70">
        <v>-1.29</v>
      </c>
      <c r="BA70">
        <v>4</v>
      </c>
    </row>
    <row r="71" spans="1:53" ht="15">
      <c r="A71">
        <v>1905</v>
      </c>
      <c r="B71">
        <v>-0.38</v>
      </c>
      <c r="C71">
        <v>0.03</v>
      </c>
      <c r="D71">
        <v>-0.79</v>
      </c>
      <c r="E71">
        <v>11</v>
      </c>
      <c r="G71">
        <v>1905</v>
      </c>
      <c r="H71">
        <v>-0.49</v>
      </c>
      <c r="I71">
        <v>-0.09</v>
      </c>
      <c r="J71">
        <v>-0.89</v>
      </c>
      <c r="K71">
        <v>11</v>
      </c>
      <c r="M71">
        <v>1905</v>
      </c>
      <c r="N71">
        <v>-0.28</v>
      </c>
      <c r="O71">
        <v>0.13199999999999995</v>
      </c>
      <c r="P71">
        <v>-0.6920000000000001</v>
      </c>
      <c r="Q71">
        <v>11</v>
      </c>
      <c r="R71" s="4">
        <v>1</v>
      </c>
      <c r="T71">
        <v>1905</v>
      </c>
      <c r="U71">
        <v>-0.44000000000000006</v>
      </c>
      <c r="V71">
        <v>-0.8180000000000001</v>
      </c>
      <c r="W71">
        <v>-0.062000000000000055</v>
      </c>
      <c r="X71">
        <v>11</v>
      </c>
      <c r="Z71">
        <v>1905</v>
      </c>
      <c r="AA71">
        <v>-0.49</v>
      </c>
      <c r="AB71">
        <v>-0.8180000000000001</v>
      </c>
      <c r="AC71">
        <v>-0.16199999999999998</v>
      </c>
      <c r="AD71">
        <v>11</v>
      </c>
      <c r="AF71">
        <v>1905</v>
      </c>
      <c r="AG71">
        <v>-0.28</v>
      </c>
      <c r="AH71">
        <v>11</v>
      </c>
      <c r="AI71" s="4">
        <v>1</v>
      </c>
      <c r="AK71">
        <v>1905</v>
      </c>
      <c r="AL71">
        <v>-0.24</v>
      </c>
      <c r="AM71">
        <v>0.31600000000000006</v>
      </c>
      <c r="AN71">
        <v>-0.796</v>
      </c>
      <c r="AO71">
        <v>5</v>
      </c>
      <c r="AQ71">
        <v>1905</v>
      </c>
      <c r="AR71">
        <v>-0.4</v>
      </c>
      <c r="AS71">
        <v>0.043999999999999984</v>
      </c>
      <c r="AT71">
        <v>-0.8440000000000001</v>
      </c>
      <c r="AU71">
        <v>13</v>
      </c>
      <c r="AW71">
        <v>1905</v>
      </c>
      <c r="AX71">
        <v>-0.41000000000000003</v>
      </c>
      <c r="AY71">
        <v>0.04</v>
      </c>
      <c r="AZ71">
        <v>-0.86</v>
      </c>
      <c r="BA71">
        <v>9</v>
      </c>
    </row>
    <row r="72" spans="1:53" ht="15">
      <c r="A72">
        <v>1906</v>
      </c>
      <c r="B72">
        <v>-0.45999999999999996</v>
      </c>
      <c r="C72">
        <v>0.01</v>
      </c>
      <c r="D72">
        <v>-0.93</v>
      </c>
      <c r="E72">
        <v>9</v>
      </c>
      <c r="G72">
        <v>1906</v>
      </c>
      <c r="H72">
        <v>-0.53</v>
      </c>
      <c r="I72">
        <v>-0.05</v>
      </c>
      <c r="J72">
        <v>-1.01</v>
      </c>
      <c r="K72">
        <v>9</v>
      </c>
      <c r="M72">
        <v>1906</v>
      </c>
      <c r="N72">
        <v>-0.36</v>
      </c>
      <c r="O72">
        <v>0.10999999999999999</v>
      </c>
      <c r="P72">
        <v>-0.83</v>
      </c>
      <c r="Q72">
        <v>9</v>
      </c>
      <c r="R72" s="4">
        <v>1</v>
      </c>
      <c r="T72">
        <v>1906</v>
      </c>
      <c r="U72">
        <v>-0.45999999999999996</v>
      </c>
      <c r="V72">
        <v>-0.8699999999999999</v>
      </c>
      <c r="W72">
        <v>-0.04999999999999999</v>
      </c>
      <c r="X72">
        <v>11</v>
      </c>
      <c r="Z72">
        <v>1906</v>
      </c>
      <c r="AA72">
        <v>-0.45</v>
      </c>
      <c r="AB72">
        <v>-0.8300000000000001</v>
      </c>
      <c r="AC72">
        <v>-0.07</v>
      </c>
      <c r="AD72">
        <v>11</v>
      </c>
      <c r="AF72">
        <v>1906</v>
      </c>
      <c r="AG72">
        <v>-0.29999999999999993</v>
      </c>
      <c r="AH72">
        <v>11</v>
      </c>
      <c r="AI72" s="4">
        <v>1</v>
      </c>
      <c r="AK72">
        <v>1906</v>
      </c>
      <c r="AL72">
        <v>-0.6000000000000001</v>
      </c>
      <c r="AM72">
        <v>-0.1780000000000001</v>
      </c>
      <c r="AN72">
        <v>-1.022</v>
      </c>
      <c r="AO72">
        <v>8</v>
      </c>
      <c r="AQ72">
        <v>1906</v>
      </c>
      <c r="AR72">
        <v>-0.2</v>
      </c>
      <c r="AS72">
        <v>0.242</v>
      </c>
      <c r="AT72">
        <v>-0.642</v>
      </c>
      <c r="AU72">
        <v>14</v>
      </c>
      <c r="AW72">
        <v>1906</v>
      </c>
      <c r="AX72">
        <v>-0.34</v>
      </c>
      <c r="AY72">
        <v>0.22</v>
      </c>
      <c r="AZ72">
        <v>-0.9</v>
      </c>
      <c r="BA72">
        <v>7</v>
      </c>
    </row>
    <row r="73" spans="1:53" ht="15">
      <c r="A73">
        <v>1907</v>
      </c>
      <c r="B73">
        <v>-0.24000000000000002</v>
      </c>
      <c r="C73">
        <v>0.14</v>
      </c>
      <c r="D73">
        <v>-0.62</v>
      </c>
      <c r="E73">
        <v>14</v>
      </c>
      <c r="G73">
        <v>1907</v>
      </c>
      <c r="H73">
        <v>-0.31</v>
      </c>
      <c r="I73">
        <v>0.08</v>
      </c>
      <c r="J73">
        <v>-0.7</v>
      </c>
      <c r="K73">
        <v>14</v>
      </c>
      <c r="M73">
        <v>1907</v>
      </c>
      <c r="N73">
        <v>-0.14000000000000004</v>
      </c>
      <c r="O73">
        <v>0.236</v>
      </c>
      <c r="P73">
        <v>-0.516</v>
      </c>
      <c r="Q73">
        <v>14</v>
      </c>
      <c r="R73" s="4">
        <v>1</v>
      </c>
      <c r="T73">
        <v>1907</v>
      </c>
      <c r="U73">
        <v>-0.27</v>
      </c>
      <c r="V73">
        <v>-0.616</v>
      </c>
      <c r="W73">
        <v>0.07599999999999996</v>
      </c>
      <c r="X73">
        <v>14</v>
      </c>
      <c r="Z73">
        <v>1907</v>
      </c>
      <c r="AA73">
        <v>-0.34</v>
      </c>
      <c r="AB73">
        <v>-0.674</v>
      </c>
      <c r="AC73">
        <v>-0.006000000000000005</v>
      </c>
      <c r="AD73">
        <v>14</v>
      </c>
      <c r="AF73">
        <v>1907</v>
      </c>
      <c r="AG73">
        <v>-0.14</v>
      </c>
      <c r="AH73">
        <v>1</v>
      </c>
      <c r="AI73" s="4">
        <v>0.07142857142857142</v>
      </c>
      <c r="AK73">
        <v>1907</v>
      </c>
      <c r="AL73">
        <v>-0.38</v>
      </c>
      <c r="AM73">
        <v>0.02400000000000002</v>
      </c>
      <c r="AN73">
        <v>-0.784</v>
      </c>
      <c r="AO73">
        <v>9</v>
      </c>
      <c r="AQ73">
        <v>1907</v>
      </c>
      <c r="AR73">
        <v>-0.16999999999999998</v>
      </c>
      <c r="AS73">
        <v>0.23200000000000004</v>
      </c>
      <c r="AT73">
        <v>-0.5720000000000001</v>
      </c>
      <c r="AU73">
        <v>16</v>
      </c>
      <c r="AW73">
        <v>1907</v>
      </c>
      <c r="AX73">
        <v>-0.16</v>
      </c>
      <c r="AY73">
        <v>0.29</v>
      </c>
      <c r="AZ73">
        <v>-0.61</v>
      </c>
      <c r="BA73">
        <v>9</v>
      </c>
    </row>
    <row r="74" spans="1:53" ht="15">
      <c r="A74">
        <v>1908</v>
      </c>
      <c r="B74">
        <v>-0.5599999999999999</v>
      </c>
      <c r="C74">
        <v>-0.14</v>
      </c>
      <c r="D74">
        <v>-0.98</v>
      </c>
      <c r="E74">
        <v>15</v>
      </c>
      <c r="G74">
        <v>1908</v>
      </c>
      <c r="H74">
        <v>-0.5</v>
      </c>
      <c r="I74">
        <v>-0.09</v>
      </c>
      <c r="J74">
        <v>-0.91</v>
      </c>
      <c r="K74">
        <v>15</v>
      </c>
      <c r="M74">
        <v>1908</v>
      </c>
      <c r="N74">
        <v>-0.45999999999999996</v>
      </c>
      <c r="O74">
        <v>-0.035999999999999976</v>
      </c>
      <c r="P74">
        <v>-0.884</v>
      </c>
      <c r="Q74">
        <v>15</v>
      </c>
      <c r="R74" s="4">
        <v>1</v>
      </c>
      <c r="T74">
        <v>1908</v>
      </c>
      <c r="U74">
        <v>-0.53</v>
      </c>
      <c r="V74">
        <v>-0.902</v>
      </c>
      <c r="W74">
        <v>-0.15800000000000003</v>
      </c>
      <c r="X74">
        <v>15</v>
      </c>
      <c r="Z74">
        <v>1908</v>
      </c>
      <c r="AA74">
        <v>-0.48</v>
      </c>
      <c r="AB74">
        <v>-0.836</v>
      </c>
      <c r="AC74">
        <v>-0.124</v>
      </c>
      <c r="AD74">
        <v>15</v>
      </c>
      <c r="AF74">
        <v>1908</v>
      </c>
      <c r="AG74">
        <v>-0.060000000000000026</v>
      </c>
      <c r="AH74">
        <v>1</v>
      </c>
      <c r="AI74" s="4">
        <v>0.06666666666666667</v>
      </c>
      <c r="AK74">
        <v>1908</v>
      </c>
      <c r="AL74">
        <v>-0.49</v>
      </c>
      <c r="AM74">
        <v>-0.08599999999999997</v>
      </c>
      <c r="AN74">
        <v>-0.894</v>
      </c>
      <c r="AO74">
        <v>9</v>
      </c>
      <c r="AQ74">
        <v>1908</v>
      </c>
      <c r="AR74">
        <v>-0.32</v>
      </c>
      <c r="AS74">
        <v>0.09199999999999997</v>
      </c>
      <c r="AT74">
        <v>-0.732</v>
      </c>
      <c r="AU74">
        <v>15</v>
      </c>
      <c r="AW74">
        <v>1908</v>
      </c>
      <c r="AX74">
        <v>-0.6499999999999999</v>
      </c>
      <c r="AY74">
        <v>-0.11</v>
      </c>
      <c r="AZ74">
        <v>-1.19</v>
      </c>
      <c r="BA74">
        <v>10</v>
      </c>
    </row>
    <row r="75" spans="1:53" ht="15">
      <c r="A75">
        <v>1909</v>
      </c>
      <c r="B75">
        <v>-0.6</v>
      </c>
      <c r="C75">
        <v>-0.19</v>
      </c>
      <c r="D75">
        <v>-1.01</v>
      </c>
      <c r="E75">
        <v>17</v>
      </c>
      <c r="G75">
        <v>1909</v>
      </c>
      <c r="H75">
        <v>-0.6900000000000001</v>
      </c>
      <c r="I75">
        <v>-0.27</v>
      </c>
      <c r="J75">
        <v>-1.11</v>
      </c>
      <c r="K75">
        <v>17</v>
      </c>
      <c r="M75">
        <v>1909</v>
      </c>
      <c r="N75">
        <v>-0.5</v>
      </c>
      <c r="O75">
        <v>-0.09000000000000002</v>
      </c>
      <c r="P75">
        <v>-0.91</v>
      </c>
      <c r="Q75">
        <v>17</v>
      </c>
      <c r="R75" s="4">
        <v>1</v>
      </c>
      <c r="T75">
        <v>1909</v>
      </c>
      <c r="U75">
        <v>-0.55</v>
      </c>
      <c r="V75">
        <v>-0.908</v>
      </c>
      <c r="W75">
        <v>-0.19200000000000006</v>
      </c>
      <c r="X75">
        <v>17</v>
      </c>
      <c r="Z75">
        <v>1909</v>
      </c>
      <c r="AA75">
        <v>-0.55</v>
      </c>
      <c r="AB75">
        <v>-0.8920000000000001</v>
      </c>
      <c r="AC75">
        <v>-0.20800000000000002</v>
      </c>
      <c r="AD75">
        <v>17</v>
      </c>
      <c r="AF75">
        <v>1909</v>
      </c>
      <c r="AG75">
        <v>-0.23</v>
      </c>
      <c r="AH75">
        <v>1</v>
      </c>
      <c r="AI75" s="4">
        <v>0.058823529411764705</v>
      </c>
      <c r="AK75">
        <v>1909</v>
      </c>
      <c r="AL75">
        <v>-0.7300000000000001</v>
      </c>
      <c r="AM75">
        <v>-0.3200000000000001</v>
      </c>
      <c r="AN75">
        <v>-1.1400000000000001</v>
      </c>
      <c r="AO75">
        <v>12</v>
      </c>
      <c r="AQ75">
        <v>1909</v>
      </c>
      <c r="AR75">
        <v>-0.61</v>
      </c>
      <c r="AS75">
        <v>-0.19</v>
      </c>
      <c r="AT75">
        <v>-1.03</v>
      </c>
      <c r="AU75">
        <v>20</v>
      </c>
      <c r="AW75">
        <v>1909</v>
      </c>
      <c r="AX75">
        <v>-0.46</v>
      </c>
      <c r="AY75">
        <v>0</v>
      </c>
      <c r="AZ75">
        <v>-0.92</v>
      </c>
      <c r="BA75">
        <v>10</v>
      </c>
    </row>
    <row r="76" spans="1:53" ht="15">
      <c r="A76">
        <v>1910</v>
      </c>
      <c r="B76">
        <v>-0.88</v>
      </c>
      <c r="C76">
        <v>-0.46</v>
      </c>
      <c r="D76">
        <v>-1.3</v>
      </c>
      <c r="E76">
        <v>17</v>
      </c>
      <c r="G76">
        <v>1910</v>
      </c>
      <c r="H76">
        <v>-1</v>
      </c>
      <c r="I76">
        <v>-0.58</v>
      </c>
      <c r="J76">
        <v>-1.42</v>
      </c>
      <c r="K76">
        <v>17</v>
      </c>
      <c r="M76">
        <v>1910</v>
      </c>
      <c r="N76">
        <v>-0.78</v>
      </c>
      <c r="O76">
        <v>-0.36400000000000005</v>
      </c>
      <c r="P76">
        <v>-1.1960000000000002</v>
      </c>
      <c r="Q76">
        <v>17</v>
      </c>
      <c r="R76" s="4">
        <v>1</v>
      </c>
      <c r="T76">
        <v>1910</v>
      </c>
      <c r="U76">
        <v>-0.91</v>
      </c>
      <c r="V76">
        <v>-1.258</v>
      </c>
      <c r="W76">
        <v>-0.562</v>
      </c>
      <c r="X76">
        <v>18</v>
      </c>
      <c r="Z76">
        <v>1910</v>
      </c>
      <c r="AA76">
        <v>-0.91</v>
      </c>
      <c r="AB76">
        <v>-1.242</v>
      </c>
      <c r="AC76">
        <v>-0.5780000000000001</v>
      </c>
      <c r="AD76">
        <v>18</v>
      </c>
      <c r="AF76">
        <v>1910</v>
      </c>
      <c r="AG76">
        <v>-0.72</v>
      </c>
      <c r="AH76">
        <v>1</v>
      </c>
      <c r="AI76" s="4">
        <v>0.05555555555555555</v>
      </c>
      <c r="AK76">
        <v>1910</v>
      </c>
      <c r="AL76">
        <v>-1.06</v>
      </c>
      <c r="AM76">
        <v>-0.666</v>
      </c>
      <c r="AN76">
        <v>-1.4540000000000002</v>
      </c>
      <c r="AO76">
        <v>14</v>
      </c>
      <c r="AQ76">
        <v>1910</v>
      </c>
      <c r="AR76">
        <v>-1.04</v>
      </c>
      <c r="AS76">
        <v>-0.5960000000000001</v>
      </c>
      <c r="AT76">
        <v>-1.484</v>
      </c>
      <c r="AU76">
        <v>20</v>
      </c>
      <c r="AW76">
        <v>1910</v>
      </c>
      <c r="AX76">
        <v>-0.71</v>
      </c>
      <c r="AY76">
        <v>-0.23</v>
      </c>
      <c r="AZ76">
        <v>-1.19</v>
      </c>
      <c r="BA76">
        <v>10</v>
      </c>
    </row>
    <row r="77" spans="1:53" ht="15">
      <c r="A77">
        <v>1911</v>
      </c>
      <c r="B77">
        <v>-0.76</v>
      </c>
      <c r="C77">
        <v>-0.33</v>
      </c>
      <c r="D77">
        <v>-1.19</v>
      </c>
      <c r="E77">
        <v>17</v>
      </c>
      <c r="G77">
        <v>1911</v>
      </c>
      <c r="H77">
        <v>-0.85</v>
      </c>
      <c r="I77">
        <v>-0.43</v>
      </c>
      <c r="J77">
        <v>-1.27</v>
      </c>
      <c r="K77">
        <v>17</v>
      </c>
      <c r="M77">
        <v>1911</v>
      </c>
      <c r="N77">
        <v>-0.66</v>
      </c>
      <c r="O77">
        <v>-0.23200000000000004</v>
      </c>
      <c r="P77">
        <v>-1.088</v>
      </c>
      <c r="Q77">
        <v>17</v>
      </c>
      <c r="R77" s="4">
        <v>1</v>
      </c>
      <c r="T77">
        <v>1911</v>
      </c>
      <c r="U77">
        <v>-0.6699999999999999</v>
      </c>
      <c r="V77">
        <v>-1.012</v>
      </c>
      <c r="W77">
        <v>-0.3279999999999999</v>
      </c>
      <c r="X77">
        <v>18</v>
      </c>
      <c r="Z77">
        <v>1911</v>
      </c>
      <c r="AA77">
        <v>-0.74</v>
      </c>
      <c r="AB77">
        <v>-1.062</v>
      </c>
      <c r="AC77">
        <v>-0.418</v>
      </c>
      <c r="AD77">
        <v>18</v>
      </c>
      <c r="AF77">
        <v>1911</v>
      </c>
      <c r="AG77">
        <v>-0.5599999999999999</v>
      </c>
      <c r="AH77">
        <v>1</v>
      </c>
      <c r="AI77" s="4">
        <v>0.05555555555555555</v>
      </c>
      <c r="AK77">
        <v>1911</v>
      </c>
      <c r="AL77">
        <v>-0.88</v>
      </c>
      <c r="AM77">
        <v>-0.452</v>
      </c>
      <c r="AN77">
        <v>-1.308</v>
      </c>
      <c r="AO77">
        <v>13</v>
      </c>
      <c r="AQ77">
        <v>1911</v>
      </c>
      <c r="AR77">
        <v>-0.7899999999999999</v>
      </c>
      <c r="AS77">
        <v>-0.3959999999999999</v>
      </c>
      <c r="AT77">
        <v>-1.184</v>
      </c>
      <c r="AU77">
        <v>24</v>
      </c>
      <c r="AW77">
        <v>1911</v>
      </c>
      <c r="AX77">
        <v>-0.6599999999999999</v>
      </c>
      <c r="AY77">
        <v>-0.22</v>
      </c>
      <c r="AZ77">
        <v>-1.1</v>
      </c>
      <c r="BA77">
        <v>11</v>
      </c>
    </row>
    <row r="78" spans="1:53" ht="15">
      <c r="A78">
        <v>1912</v>
      </c>
      <c r="B78">
        <v>-0.7</v>
      </c>
      <c r="C78">
        <v>-0.31</v>
      </c>
      <c r="D78">
        <v>-1.09</v>
      </c>
      <c r="E78">
        <v>17</v>
      </c>
      <c r="G78">
        <v>1912</v>
      </c>
      <c r="H78">
        <v>-0.87</v>
      </c>
      <c r="I78">
        <v>-0.47</v>
      </c>
      <c r="J78">
        <v>-1.27</v>
      </c>
      <c r="K78">
        <v>17</v>
      </c>
      <c r="M78">
        <v>1912</v>
      </c>
      <c r="N78">
        <v>-0.6</v>
      </c>
      <c r="O78">
        <v>-0.20799999999999996</v>
      </c>
      <c r="P78">
        <v>-0.9920000000000001</v>
      </c>
      <c r="Q78">
        <v>17</v>
      </c>
      <c r="R78" s="4">
        <v>1</v>
      </c>
      <c r="T78">
        <v>1912</v>
      </c>
      <c r="U78">
        <v>-0.75</v>
      </c>
      <c r="V78">
        <v>-1.0939999999999999</v>
      </c>
      <c r="W78">
        <v>-0.406</v>
      </c>
      <c r="X78">
        <v>17</v>
      </c>
      <c r="Z78">
        <v>1912</v>
      </c>
      <c r="AA78">
        <v>-0.85</v>
      </c>
      <c r="AB78">
        <v>-1.178</v>
      </c>
      <c r="AC78">
        <v>-0.522</v>
      </c>
      <c r="AD78">
        <v>17</v>
      </c>
      <c r="AF78">
        <v>1912</v>
      </c>
      <c r="AG78">
        <v>-0.14</v>
      </c>
      <c r="AH78">
        <v>0</v>
      </c>
      <c r="AI78" s="4">
        <v>0</v>
      </c>
      <c r="AK78">
        <v>1912</v>
      </c>
      <c r="AL78">
        <v>-0.9800000000000001</v>
      </c>
      <c r="AM78">
        <v>-0.5760000000000001</v>
      </c>
      <c r="AN78">
        <v>-1.3840000000000001</v>
      </c>
      <c r="AO78">
        <v>13</v>
      </c>
      <c r="AQ78">
        <v>1912</v>
      </c>
      <c r="AR78">
        <v>-1.05</v>
      </c>
      <c r="AS78">
        <v>-0.662</v>
      </c>
      <c r="AT78">
        <v>-1.4380000000000002</v>
      </c>
      <c r="AU78">
        <v>24</v>
      </c>
      <c r="AW78">
        <v>1912</v>
      </c>
      <c r="AX78">
        <v>-0.71</v>
      </c>
      <c r="AY78">
        <v>-0.25</v>
      </c>
      <c r="AZ78">
        <v>-1.17</v>
      </c>
      <c r="BA78">
        <v>10</v>
      </c>
    </row>
    <row r="79" spans="1:53" ht="15">
      <c r="A79">
        <v>1913</v>
      </c>
      <c r="B79">
        <v>-0.6699999999999999</v>
      </c>
      <c r="C79">
        <v>-0.29</v>
      </c>
      <c r="D79">
        <v>-1.05</v>
      </c>
      <c r="E79">
        <v>19</v>
      </c>
      <c r="G79">
        <v>1913</v>
      </c>
      <c r="H79">
        <v>-0.8</v>
      </c>
      <c r="I79">
        <v>-0.41</v>
      </c>
      <c r="J79">
        <v>-1.19</v>
      </c>
      <c r="K79">
        <v>19</v>
      </c>
      <c r="M79">
        <v>1913</v>
      </c>
      <c r="N79">
        <v>-0.57</v>
      </c>
      <c r="O79">
        <v>-0.19199999999999995</v>
      </c>
      <c r="P79">
        <v>-0.9480000000000001</v>
      </c>
      <c r="Q79">
        <v>19</v>
      </c>
      <c r="R79" s="4">
        <v>1</v>
      </c>
      <c r="T79">
        <v>1913</v>
      </c>
      <c r="U79">
        <v>-0.66</v>
      </c>
      <c r="V79">
        <v>-0.99</v>
      </c>
      <c r="W79">
        <v>-0.33</v>
      </c>
      <c r="X79">
        <v>19</v>
      </c>
      <c r="Z79">
        <v>1913</v>
      </c>
      <c r="AA79">
        <v>-0.72</v>
      </c>
      <c r="AB79">
        <v>-1.034</v>
      </c>
      <c r="AC79">
        <v>-0.40599999999999997</v>
      </c>
      <c r="AD79">
        <v>19</v>
      </c>
      <c r="AF79">
        <v>1913</v>
      </c>
      <c r="AG79">
        <v>-0.05000000000000002</v>
      </c>
      <c r="AH79">
        <v>1</v>
      </c>
      <c r="AI79" s="4">
        <v>0.05263157894736842</v>
      </c>
      <c r="AK79">
        <v>1913</v>
      </c>
      <c r="AL79">
        <v>-0.8</v>
      </c>
      <c r="AM79">
        <v>-0.42400000000000004</v>
      </c>
      <c r="AN79">
        <v>-1.1760000000000002</v>
      </c>
      <c r="AO79">
        <v>14</v>
      </c>
      <c r="AQ79">
        <v>1913</v>
      </c>
      <c r="AR79">
        <v>-0.8999999999999999</v>
      </c>
      <c r="AS79">
        <v>-0.5139999999999999</v>
      </c>
      <c r="AT79">
        <v>-1.286</v>
      </c>
      <c r="AU79">
        <v>25</v>
      </c>
      <c r="AW79">
        <v>1913</v>
      </c>
      <c r="AX79">
        <v>-0.7899999999999999</v>
      </c>
      <c r="AY79">
        <v>-0.33</v>
      </c>
      <c r="AZ79">
        <v>-1.25</v>
      </c>
      <c r="BA79">
        <v>10</v>
      </c>
    </row>
    <row r="80" spans="1:53" ht="15">
      <c r="A80">
        <v>1914</v>
      </c>
      <c r="B80">
        <v>0.32</v>
      </c>
      <c r="C80">
        <v>0.74</v>
      </c>
      <c r="D80">
        <v>-0.1</v>
      </c>
      <c r="E80">
        <v>17</v>
      </c>
      <c r="G80">
        <v>1914</v>
      </c>
      <c r="H80">
        <v>0.27</v>
      </c>
      <c r="I80">
        <v>0.69</v>
      </c>
      <c r="J80">
        <v>-0.15</v>
      </c>
      <c r="K80">
        <v>17</v>
      </c>
      <c r="M80">
        <v>1914</v>
      </c>
      <c r="N80">
        <v>0.42000000000000004</v>
      </c>
      <c r="O80">
        <v>0.838</v>
      </c>
      <c r="P80">
        <v>0.0020000000000000018</v>
      </c>
      <c r="Q80">
        <v>17</v>
      </c>
      <c r="R80" s="4">
        <v>1</v>
      </c>
      <c r="T80">
        <v>1914</v>
      </c>
      <c r="U80">
        <v>0.24000000000000002</v>
      </c>
      <c r="V80">
        <v>-0.094</v>
      </c>
      <c r="W80">
        <v>0.5740000000000001</v>
      </c>
      <c r="X80">
        <v>21</v>
      </c>
      <c r="Z80">
        <v>1914</v>
      </c>
      <c r="AA80">
        <v>0.25</v>
      </c>
      <c r="AB80">
        <v>-0.08400000000000002</v>
      </c>
      <c r="AC80">
        <v>0.5840000000000001</v>
      </c>
      <c r="AD80">
        <v>21</v>
      </c>
      <c r="AF80">
        <v>1914</v>
      </c>
      <c r="AG80">
        <v>0.54</v>
      </c>
      <c r="AH80">
        <v>4</v>
      </c>
      <c r="AI80" s="4">
        <v>0.19047619047619047</v>
      </c>
      <c r="AK80">
        <v>1914</v>
      </c>
      <c r="AL80">
        <v>0.21000000000000002</v>
      </c>
      <c r="AM80">
        <v>0.626</v>
      </c>
      <c r="AN80">
        <v>-0.20599999999999996</v>
      </c>
      <c r="AO80">
        <v>13</v>
      </c>
      <c r="AQ80">
        <v>1914</v>
      </c>
      <c r="AR80">
        <v>0.24</v>
      </c>
      <c r="AS80">
        <v>0.594</v>
      </c>
      <c r="AT80">
        <v>-0.11399999999999999</v>
      </c>
      <c r="AU80">
        <v>28</v>
      </c>
      <c r="AW80">
        <v>1914</v>
      </c>
      <c r="AX80">
        <v>0.22</v>
      </c>
      <c r="AY80">
        <v>0.8</v>
      </c>
      <c r="AZ80">
        <v>-0.36</v>
      </c>
      <c r="BA80">
        <v>7</v>
      </c>
    </row>
    <row r="81" spans="1:53" ht="15">
      <c r="A81">
        <v>1915</v>
      </c>
      <c r="B81">
        <v>-0.6699999999999999</v>
      </c>
      <c r="C81">
        <v>-0.32</v>
      </c>
      <c r="D81">
        <v>-1.02</v>
      </c>
      <c r="E81">
        <v>22</v>
      </c>
      <c r="G81">
        <v>1915</v>
      </c>
      <c r="H81">
        <v>-0.79</v>
      </c>
      <c r="I81">
        <v>-0.44</v>
      </c>
      <c r="J81">
        <v>-1.14</v>
      </c>
      <c r="K81">
        <v>22</v>
      </c>
      <c r="M81">
        <v>1915</v>
      </c>
      <c r="N81">
        <v>-0.57</v>
      </c>
      <c r="O81">
        <v>-0.22399999999999998</v>
      </c>
      <c r="P81">
        <v>-0.916</v>
      </c>
      <c r="Q81">
        <v>22</v>
      </c>
      <c r="R81" s="4">
        <v>1</v>
      </c>
      <c r="T81">
        <v>1915</v>
      </c>
      <c r="U81">
        <v>-0.51</v>
      </c>
      <c r="V81">
        <v>-0.8240000000000001</v>
      </c>
      <c r="W81">
        <v>-0.196</v>
      </c>
      <c r="X81">
        <v>23</v>
      </c>
      <c r="Z81">
        <v>1915</v>
      </c>
      <c r="AA81">
        <v>-0.67</v>
      </c>
      <c r="AB81">
        <v>-0.964</v>
      </c>
      <c r="AC81">
        <v>-0.37600000000000006</v>
      </c>
      <c r="AD81">
        <v>23</v>
      </c>
      <c r="AF81">
        <v>1915</v>
      </c>
      <c r="AG81">
        <v>-1.45</v>
      </c>
      <c r="AH81">
        <v>4</v>
      </c>
      <c r="AI81" s="4">
        <v>0.17391304347826086</v>
      </c>
      <c r="AK81">
        <v>1915</v>
      </c>
      <c r="AL81">
        <v>-0.88</v>
      </c>
      <c r="AM81">
        <v>-0.51</v>
      </c>
      <c r="AN81">
        <v>-1.25</v>
      </c>
      <c r="AO81">
        <v>14</v>
      </c>
      <c r="AQ81">
        <v>1915</v>
      </c>
      <c r="AR81">
        <v>-0.6799999999999999</v>
      </c>
      <c r="AS81">
        <v>-0.30999999999999994</v>
      </c>
      <c r="AT81">
        <v>-1.0499999999999998</v>
      </c>
      <c r="AU81">
        <v>29</v>
      </c>
      <c r="AW81">
        <v>1915</v>
      </c>
      <c r="AX81">
        <v>-0.39</v>
      </c>
      <c r="AY81">
        <v>0.07</v>
      </c>
      <c r="AZ81">
        <v>-0.85</v>
      </c>
      <c r="BA81">
        <v>9</v>
      </c>
    </row>
    <row r="82" spans="1:53" ht="15">
      <c r="A82">
        <v>1916</v>
      </c>
      <c r="B82">
        <v>-0.44</v>
      </c>
      <c r="C82">
        <v>-0.11</v>
      </c>
      <c r="D82">
        <v>-0.77</v>
      </c>
      <c r="E82">
        <v>26</v>
      </c>
      <c r="G82">
        <v>1916</v>
      </c>
      <c r="H82">
        <v>-0.56</v>
      </c>
      <c r="I82">
        <v>-0.25</v>
      </c>
      <c r="J82">
        <v>-0.87</v>
      </c>
      <c r="K82">
        <v>26</v>
      </c>
      <c r="M82">
        <v>1916</v>
      </c>
      <c r="N82">
        <v>-0.61</v>
      </c>
      <c r="O82">
        <v>-0.03</v>
      </c>
      <c r="P82">
        <v>-1.19</v>
      </c>
      <c r="Q82">
        <v>6</v>
      </c>
      <c r="R82" s="4">
        <v>0.23076923076923078</v>
      </c>
      <c r="T82">
        <v>1916</v>
      </c>
      <c r="U82">
        <v>-0.36</v>
      </c>
      <c r="V82">
        <v>-0.6459999999999999</v>
      </c>
      <c r="W82">
        <v>-0.07400000000000001</v>
      </c>
      <c r="X82">
        <v>28</v>
      </c>
      <c r="Z82">
        <v>1916</v>
      </c>
      <c r="AA82">
        <v>-0.45</v>
      </c>
      <c r="AB82">
        <v>-0.714</v>
      </c>
      <c r="AC82">
        <v>-0.186</v>
      </c>
      <c r="AD82">
        <v>28</v>
      </c>
      <c r="AF82">
        <v>1916</v>
      </c>
      <c r="AG82">
        <v>-0.73</v>
      </c>
      <c r="AH82">
        <v>6</v>
      </c>
      <c r="AI82" s="4">
        <v>0.21428571428571427</v>
      </c>
      <c r="AK82">
        <v>1916</v>
      </c>
      <c r="AL82">
        <v>-0.53</v>
      </c>
      <c r="AM82">
        <v>-0.198</v>
      </c>
      <c r="AN82">
        <v>-0.8620000000000001</v>
      </c>
      <c r="AO82">
        <v>18</v>
      </c>
      <c r="AQ82">
        <v>1916</v>
      </c>
      <c r="AR82">
        <v>-0.47000000000000003</v>
      </c>
      <c r="AS82">
        <v>-0.14800000000000002</v>
      </c>
      <c r="AT82">
        <v>-0.792</v>
      </c>
      <c r="AU82">
        <v>35</v>
      </c>
      <c r="AW82">
        <v>1916</v>
      </c>
      <c r="AX82">
        <v>-0.27</v>
      </c>
      <c r="AY82">
        <v>0.19</v>
      </c>
      <c r="AZ82">
        <v>-0.73</v>
      </c>
      <c r="BA82">
        <v>12</v>
      </c>
    </row>
    <row r="83" spans="1:53" ht="15">
      <c r="A83">
        <v>1917</v>
      </c>
      <c r="B83">
        <v>-0.69</v>
      </c>
      <c r="C83">
        <v>-0.38</v>
      </c>
      <c r="D83">
        <v>-1</v>
      </c>
      <c r="E83">
        <v>28</v>
      </c>
      <c r="G83">
        <v>1917</v>
      </c>
      <c r="H83">
        <v>-0.85</v>
      </c>
      <c r="I83">
        <v>-0.55</v>
      </c>
      <c r="J83">
        <v>-1.15</v>
      </c>
      <c r="K83">
        <v>28</v>
      </c>
      <c r="M83">
        <v>1917</v>
      </c>
      <c r="N83">
        <v>-0.86</v>
      </c>
      <c r="O83">
        <v>-0.28</v>
      </c>
      <c r="P83">
        <v>-1.44</v>
      </c>
      <c r="Q83">
        <v>6</v>
      </c>
      <c r="R83" s="4">
        <v>0.21428571428571427</v>
      </c>
      <c r="T83">
        <v>1917</v>
      </c>
      <c r="U83">
        <v>-0.59</v>
      </c>
      <c r="V83">
        <v>-0.868</v>
      </c>
      <c r="W83">
        <v>-0.31199999999999994</v>
      </c>
      <c r="X83">
        <v>30</v>
      </c>
      <c r="Z83">
        <v>1917</v>
      </c>
      <c r="AA83">
        <v>-0.75</v>
      </c>
      <c r="AB83">
        <v>-0.998</v>
      </c>
      <c r="AC83">
        <v>-0.502</v>
      </c>
      <c r="AD83">
        <v>30</v>
      </c>
      <c r="AF83">
        <v>1917</v>
      </c>
      <c r="AG83">
        <v>-0.77</v>
      </c>
      <c r="AH83">
        <v>6</v>
      </c>
      <c r="AI83" s="4">
        <v>0.2</v>
      </c>
      <c r="AK83">
        <v>1917</v>
      </c>
      <c r="AL83">
        <v>-0.88</v>
      </c>
      <c r="AM83">
        <v>-0.548</v>
      </c>
      <c r="AN83">
        <v>-1.212</v>
      </c>
      <c r="AO83">
        <v>18</v>
      </c>
      <c r="AQ83">
        <v>1917</v>
      </c>
      <c r="AR83">
        <v>-0.7699999999999999</v>
      </c>
      <c r="AS83">
        <v>-0.4579999999999999</v>
      </c>
      <c r="AT83">
        <v>-1.0819999999999999</v>
      </c>
      <c r="AU83">
        <v>37</v>
      </c>
      <c r="AW83">
        <v>1917</v>
      </c>
      <c r="AX83">
        <v>-0.62</v>
      </c>
      <c r="AY83">
        <v>-0.21</v>
      </c>
      <c r="AZ83">
        <v>-1.03</v>
      </c>
      <c r="BA83">
        <v>14</v>
      </c>
    </row>
    <row r="84" spans="1:53" ht="15">
      <c r="A84">
        <v>1918</v>
      </c>
      <c r="B84">
        <v>-0.43</v>
      </c>
      <c r="C84">
        <v>-0.12</v>
      </c>
      <c r="D84">
        <v>-0.74</v>
      </c>
      <c r="E84">
        <v>28</v>
      </c>
      <c r="G84">
        <v>1918</v>
      </c>
      <c r="H84">
        <v>-0.59</v>
      </c>
      <c r="I84">
        <v>-0.29</v>
      </c>
      <c r="J84">
        <v>-0.89</v>
      </c>
      <c r="K84">
        <v>28</v>
      </c>
      <c r="M84">
        <v>1918</v>
      </c>
      <c r="N84">
        <v>-0.64</v>
      </c>
      <c r="O84">
        <v>-0.07999999999999993</v>
      </c>
      <c r="P84">
        <v>-1.1999999999999997</v>
      </c>
      <c r="Q84">
        <v>6</v>
      </c>
      <c r="R84" s="4">
        <v>0.21428571428571427</v>
      </c>
      <c r="T84">
        <v>1918</v>
      </c>
      <c r="U84">
        <v>-0.37</v>
      </c>
      <c r="V84">
        <v>-0.6539999999999999</v>
      </c>
      <c r="W84">
        <v>-0.08600000000000002</v>
      </c>
      <c r="X84">
        <v>28</v>
      </c>
      <c r="Z84">
        <v>1918</v>
      </c>
      <c r="AA84">
        <v>-0.53</v>
      </c>
      <c r="AB84">
        <v>-0.782</v>
      </c>
      <c r="AC84">
        <v>-0.278</v>
      </c>
      <c r="AD84">
        <v>28</v>
      </c>
      <c r="AF84">
        <v>1918</v>
      </c>
      <c r="AG84">
        <v>-0.63</v>
      </c>
      <c r="AH84">
        <v>5</v>
      </c>
      <c r="AI84" s="4">
        <v>0.17857142857142858</v>
      </c>
      <c r="AK84">
        <v>1918</v>
      </c>
      <c r="AL84">
        <v>-0.6000000000000001</v>
      </c>
      <c r="AM84">
        <v>-0.26000000000000006</v>
      </c>
      <c r="AN84">
        <v>-0.9400000000000002</v>
      </c>
      <c r="AO84">
        <v>17</v>
      </c>
      <c r="AQ84">
        <v>1918</v>
      </c>
      <c r="AR84">
        <v>-0.57</v>
      </c>
      <c r="AS84">
        <v>-0.22999999999999993</v>
      </c>
      <c r="AT84">
        <v>-0.9099999999999999</v>
      </c>
      <c r="AU84">
        <v>35</v>
      </c>
      <c r="AW84">
        <v>1918</v>
      </c>
      <c r="AX84">
        <v>-0.39</v>
      </c>
      <c r="AY84">
        <v>0.01</v>
      </c>
      <c r="AZ84">
        <v>-0.79</v>
      </c>
      <c r="BA84">
        <v>15</v>
      </c>
    </row>
    <row r="85" spans="1:53" ht="15">
      <c r="A85">
        <v>1919</v>
      </c>
      <c r="B85">
        <v>0.06</v>
      </c>
      <c r="C85">
        <v>0.36</v>
      </c>
      <c r="D85">
        <v>-0.24</v>
      </c>
      <c r="E85">
        <v>30</v>
      </c>
      <c r="G85">
        <v>1919</v>
      </c>
      <c r="H85">
        <v>-0.1</v>
      </c>
      <c r="I85">
        <v>0.19</v>
      </c>
      <c r="J85">
        <v>-0.39</v>
      </c>
      <c r="K85">
        <v>30</v>
      </c>
      <c r="M85">
        <v>1919</v>
      </c>
      <c r="N85">
        <v>-0.01999999999999999</v>
      </c>
      <c r="O85">
        <v>0.51</v>
      </c>
      <c r="P85">
        <v>-0.55</v>
      </c>
      <c r="Q85">
        <v>7</v>
      </c>
      <c r="R85" s="4">
        <v>0.23333333333333334</v>
      </c>
      <c r="T85">
        <v>1919</v>
      </c>
      <c r="U85">
        <v>0.13999999999999999</v>
      </c>
      <c r="V85">
        <v>-0.13800000000000004</v>
      </c>
      <c r="W85">
        <v>0.41800000000000004</v>
      </c>
      <c r="X85">
        <v>30</v>
      </c>
      <c r="Z85">
        <v>1919</v>
      </c>
      <c r="AA85">
        <v>0</v>
      </c>
      <c r="AB85">
        <v>-0.238</v>
      </c>
      <c r="AC85">
        <v>0.238</v>
      </c>
      <c r="AD85">
        <v>30</v>
      </c>
      <c r="AF85">
        <v>1919</v>
      </c>
      <c r="AG85">
        <v>0.009999999999999981</v>
      </c>
      <c r="AH85">
        <v>5</v>
      </c>
      <c r="AI85" s="4">
        <v>0.16666666666666666</v>
      </c>
      <c r="AK85">
        <v>1919</v>
      </c>
      <c r="AL85">
        <v>-0.09</v>
      </c>
      <c r="AM85">
        <v>0.24200000000000002</v>
      </c>
      <c r="AN85">
        <v>-0.42200000000000004</v>
      </c>
      <c r="AO85">
        <v>18</v>
      </c>
      <c r="AQ85">
        <v>1919</v>
      </c>
      <c r="AR85">
        <v>-0.03</v>
      </c>
      <c r="AS85">
        <v>0.29600000000000004</v>
      </c>
      <c r="AT85">
        <v>-0.356</v>
      </c>
      <c r="AU85">
        <v>33</v>
      </c>
      <c r="AW85">
        <v>1919</v>
      </c>
      <c r="AX85">
        <v>0.04</v>
      </c>
      <c r="AY85">
        <v>0.44</v>
      </c>
      <c r="AZ85">
        <v>-0.36</v>
      </c>
      <c r="BA85">
        <v>15</v>
      </c>
    </row>
    <row r="86" spans="1:53" ht="15">
      <c r="A86">
        <v>1920</v>
      </c>
      <c r="B86">
        <v>0.11</v>
      </c>
      <c r="C86">
        <v>0.45</v>
      </c>
      <c r="D86">
        <v>-0.23</v>
      </c>
      <c r="E86">
        <v>26</v>
      </c>
      <c r="G86">
        <v>1920</v>
      </c>
      <c r="H86">
        <v>-0.08000000000000002</v>
      </c>
      <c r="I86">
        <v>0.26</v>
      </c>
      <c r="J86">
        <v>-0.42</v>
      </c>
      <c r="K86">
        <v>26</v>
      </c>
      <c r="M86">
        <v>1920</v>
      </c>
      <c r="N86">
        <v>-0.2</v>
      </c>
      <c r="O86">
        <v>0.3839999999999999</v>
      </c>
      <c r="P86">
        <v>-0.784</v>
      </c>
      <c r="Q86">
        <v>6</v>
      </c>
      <c r="R86" s="4">
        <v>0.23076923076923078</v>
      </c>
      <c r="T86">
        <v>1920</v>
      </c>
      <c r="U86">
        <v>0.30999999999999994</v>
      </c>
      <c r="V86">
        <v>0.02799999999999997</v>
      </c>
      <c r="W86">
        <v>0.5919999999999999</v>
      </c>
      <c r="X86">
        <v>29</v>
      </c>
      <c r="Z86">
        <v>1920</v>
      </c>
      <c r="AA86">
        <v>0.06</v>
      </c>
      <c r="AB86">
        <v>-0.21000000000000002</v>
      </c>
      <c r="AC86">
        <v>0.33</v>
      </c>
      <c r="AD86">
        <v>29</v>
      </c>
      <c r="AF86">
        <v>1920</v>
      </c>
      <c r="AG86">
        <v>0.77</v>
      </c>
      <c r="AH86">
        <v>4</v>
      </c>
      <c r="AI86" s="4">
        <v>0.13793103448275862</v>
      </c>
      <c r="AK86">
        <v>1920</v>
      </c>
      <c r="AL86">
        <v>-0.010000000000000002</v>
      </c>
      <c r="AM86">
        <v>0.322</v>
      </c>
      <c r="AN86">
        <v>-0.342</v>
      </c>
      <c r="AO86">
        <v>17</v>
      </c>
      <c r="AQ86">
        <v>1920</v>
      </c>
      <c r="AR86">
        <v>-0.020000000000000004</v>
      </c>
      <c r="AS86">
        <v>0.3</v>
      </c>
      <c r="AT86">
        <v>-0.34</v>
      </c>
      <c r="AU86">
        <v>31</v>
      </c>
      <c r="AW86">
        <v>1920</v>
      </c>
      <c r="AX86">
        <v>0.27999999999999997</v>
      </c>
      <c r="AY86">
        <v>0.71</v>
      </c>
      <c r="AZ86">
        <v>-0.15</v>
      </c>
      <c r="BA86">
        <v>14</v>
      </c>
    </row>
    <row r="87" spans="1:53" ht="15">
      <c r="A87">
        <v>1921</v>
      </c>
      <c r="B87">
        <v>0.13</v>
      </c>
      <c r="C87">
        <v>0.44</v>
      </c>
      <c r="D87">
        <v>-0.18</v>
      </c>
      <c r="E87">
        <v>29</v>
      </c>
      <c r="G87">
        <v>1921</v>
      </c>
      <c r="H87">
        <v>-0.25</v>
      </c>
      <c r="I87">
        <v>0.03</v>
      </c>
      <c r="J87">
        <v>-0.53</v>
      </c>
      <c r="K87">
        <v>29</v>
      </c>
      <c r="M87">
        <v>1921</v>
      </c>
      <c r="N87">
        <v>-0.07</v>
      </c>
      <c r="O87">
        <v>0.5219999999999999</v>
      </c>
      <c r="P87">
        <v>-0.662</v>
      </c>
      <c r="Q87">
        <v>6</v>
      </c>
      <c r="R87" s="4">
        <v>0.20689655172413793</v>
      </c>
      <c r="T87">
        <v>1921</v>
      </c>
      <c r="U87">
        <v>0.18000000000000002</v>
      </c>
      <c r="V87">
        <v>-0.07799999999999999</v>
      </c>
      <c r="W87">
        <v>0.43800000000000006</v>
      </c>
      <c r="X87">
        <v>33</v>
      </c>
      <c r="Z87">
        <v>1921</v>
      </c>
      <c r="AA87">
        <v>-0.1</v>
      </c>
      <c r="AB87">
        <v>-0.326</v>
      </c>
      <c r="AC87">
        <v>0.126</v>
      </c>
      <c r="AD87">
        <v>33</v>
      </c>
      <c r="AF87">
        <v>1921</v>
      </c>
      <c r="AG87">
        <v>1.09</v>
      </c>
      <c r="AH87">
        <v>5</v>
      </c>
      <c r="AI87" s="4">
        <v>0.15151515151515152</v>
      </c>
      <c r="AK87">
        <v>1921</v>
      </c>
      <c r="AL87">
        <v>-0.19</v>
      </c>
      <c r="AM87">
        <v>0.12</v>
      </c>
      <c r="AN87">
        <v>-0.5</v>
      </c>
      <c r="AO87">
        <v>20</v>
      </c>
      <c r="AQ87">
        <v>1921</v>
      </c>
      <c r="AR87">
        <v>-0.28</v>
      </c>
      <c r="AS87">
        <v>0.03999999999999998</v>
      </c>
      <c r="AT87">
        <v>-0.6000000000000001</v>
      </c>
      <c r="AU87">
        <v>35</v>
      </c>
      <c r="AW87">
        <v>1921</v>
      </c>
      <c r="AX87">
        <v>-0.1</v>
      </c>
      <c r="AY87">
        <v>0.28</v>
      </c>
      <c r="AZ87">
        <v>-0.48</v>
      </c>
      <c r="BA87">
        <v>15</v>
      </c>
    </row>
    <row r="88" spans="1:53" ht="15">
      <c r="A88">
        <v>1922</v>
      </c>
      <c r="B88">
        <v>-0.16</v>
      </c>
      <c r="C88">
        <v>0.14</v>
      </c>
      <c r="D88">
        <v>-0.46</v>
      </c>
      <c r="E88">
        <v>29</v>
      </c>
      <c r="G88">
        <v>1922</v>
      </c>
      <c r="H88">
        <v>-0.26</v>
      </c>
      <c r="I88">
        <v>0.05</v>
      </c>
      <c r="J88">
        <v>-0.57</v>
      </c>
      <c r="K88">
        <v>28</v>
      </c>
      <c r="M88">
        <v>1922</v>
      </c>
      <c r="N88">
        <v>-0.17</v>
      </c>
      <c r="O88">
        <v>0.30999999999999994</v>
      </c>
      <c r="P88">
        <v>-0.65</v>
      </c>
      <c r="Q88">
        <v>8</v>
      </c>
      <c r="R88" s="4">
        <v>0.27586206896551724</v>
      </c>
      <c r="T88">
        <v>1922</v>
      </c>
      <c r="U88">
        <v>0.22</v>
      </c>
      <c r="V88">
        <v>-0.036000000000000004</v>
      </c>
      <c r="W88">
        <v>0.476</v>
      </c>
      <c r="X88">
        <v>34</v>
      </c>
      <c r="Z88">
        <v>1922</v>
      </c>
      <c r="AA88">
        <v>-0.11</v>
      </c>
      <c r="AB88">
        <v>-0.354</v>
      </c>
      <c r="AC88">
        <v>0.134</v>
      </c>
      <c r="AD88">
        <v>34</v>
      </c>
      <c r="AF88">
        <v>1922</v>
      </c>
      <c r="AG88">
        <v>0.32000000000000006</v>
      </c>
      <c r="AH88">
        <v>6</v>
      </c>
      <c r="AI88" s="4">
        <v>0.17647058823529413</v>
      </c>
      <c r="AK88">
        <v>1922</v>
      </c>
      <c r="AL88">
        <v>-0.12000000000000001</v>
      </c>
      <c r="AM88">
        <v>0.196</v>
      </c>
      <c r="AN88">
        <v>-0.436</v>
      </c>
      <c r="AO88">
        <v>19</v>
      </c>
      <c r="AQ88">
        <v>1922</v>
      </c>
      <c r="AR88">
        <v>-0.14</v>
      </c>
      <c r="AS88">
        <v>0.194</v>
      </c>
      <c r="AT88">
        <v>-0.47400000000000003</v>
      </c>
      <c r="AU88">
        <v>33</v>
      </c>
      <c r="AW88">
        <v>1922</v>
      </c>
      <c r="AX88">
        <v>0.13</v>
      </c>
      <c r="AY88">
        <v>0.56</v>
      </c>
      <c r="AZ88">
        <v>-0.3</v>
      </c>
      <c r="BA88">
        <v>14</v>
      </c>
    </row>
    <row r="89" spans="1:53" ht="15">
      <c r="A89">
        <v>1923</v>
      </c>
      <c r="B89">
        <v>-0.030000000000000002</v>
      </c>
      <c r="C89">
        <v>0.26</v>
      </c>
      <c r="D89">
        <v>-0.32</v>
      </c>
      <c r="E89">
        <v>32</v>
      </c>
      <c r="G89">
        <v>1923</v>
      </c>
      <c r="H89">
        <v>-0.24</v>
      </c>
      <c r="I89">
        <v>0.05</v>
      </c>
      <c r="J89">
        <v>-0.53</v>
      </c>
      <c r="K89">
        <v>32</v>
      </c>
      <c r="M89">
        <v>1923</v>
      </c>
      <c r="N89">
        <v>-0.13</v>
      </c>
      <c r="O89">
        <v>0.34199999999999997</v>
      </c>
      <c r="P89">
        <v>-0.602</v>
      </c>
      <c r="Q89">
        <v>8</v>
      </c>
      <c r="R89" s="4">
        <v>0.25</v>
      </c>
      <c r="T89">
        <v>1923</v>
      </c>
      <c r="U89">
        <v>0.19999999999999998</v>
      </c>
      <c r="V89">
        <v>-0.060000000000000026</v>
      </c>
      <c r="W89">
        <v>0.45999999999999996</v>
      </c>
      <c r="X89">
        <v>36</v>
      </c>
      <c r="Z89">
        <v>1923</v>
      </c>
      <c r="AA89">
        <v>-0.05</v>
      </c>
      <c r="AB89">
        <v>-0.28400000000000003</v>
      </c>
      <c r="AC89">
        <v>0.184</v>
      </c>
      <c r="AD89">
        <v>36</v>
      </c>
      <c r="AF89">
        <v>1923</v>
      </c>
      <c r="AG89">
        <v>0.18000000000000002</v>
      </c>
      <c r="AH89">
        <v>7</v>
      </c>
      <c r="AI89" s="4">
        <v>0.19444444444444445</v>
      </c>
      <c r="AK89">
        <v>1923</v>
      </c>
      <c r="AL89">
        <v>-0.04</v>
      </c>
      <c r="AM89">
        <v>0.262</v>
      </c>
      <c r="AN89">
        <v>-0.34199999999999997</v>
      </c>
      <c r="AO89">
        <v>21</v>
      </c>
      <c r="AQ89">
        <v>1923</v>
      </c>
      <c r="AR89">
        <v>-0.25</v>
      </c>
      <c r="AS89">
        <v>0.068</v>
      </c>
      <c r="AT89">
        <v>-0.5680000000000001</v>
      </c>
      <c r="AU89">
        <v>35</v>
      </c>
      <c r="AW89">
        <v>1923</v>
      </c>
      <c r="AX89">
        <v>0.08</v>
      </c>
      <c r="AY89">
        <v>0.47</v>
      </c>
      <c r="AZ89">
        <v>-0.31</v>
      </c>
      <c r="BA89">
        <v>16</v>
      </c>
    </row>
    <row r="90" spans="1:53" ht="15">
      <c r="A90">
        <v>1924</v>
      </c>
      <c r="B90">
        <v>-0.14</v>
      </c>
      <c r="C90">
        <v>0.1</v>
      </c>
      <c r="D90">
        <v>-0.38</v>
      </c>
      <c r="E90">
        <v>44</v>
      </c>
      <c r="G90">
        <v>1924</v>
      </c>
      <c r="H90">
        <v>-0.22999999999999998</v>
      </c>
      <c r="I90">
        <v>0</v>
      </c>
      <c r="J90">
        <v>-0.46</v>
      </c>
      <c r="K90">
        <v>44</v>
      </c>
      <c r="M90">
        <v>1924</v>
      </c>
      <c r="N90">
        <v>-0.2</v>
      </c>
      <c r="O90">
        <v>0.214</v>
      </c>
      <c r="P90">
        <v>-0.614</v>
      </c>
      <c r="Q90">
        <v>11</v>
      </c>
      <c r="R90" s="4">
        <v>0.25</v>
      </c>
      <c r="T90">
        <v>1924</v>
      </c>
      <c r="U90">
        <v>0.18000000000000002</v>
      </c>
      <c r="V90">
        <v>-0.03799999999999998</v>
      </c>
      <c r="W90">
        <v>0.398</v>
      </c>
      <c r="X90">
        <v>48</v>
      </c>
      <c r="Z90">
        <v>1924</v>
      </c>
      <c r="AA90">
        <v>-0.1</v>
      </c>
      <c r="AB90">
        <v>-0.29600000000000004</v>
      </c>
      <c r="AC90">
        <v>0.096</v>
      </c>
      <c r="AD90">
        <v>48</v>
      </c>
      <c r="AF90">
        <v>1924</v>
      </c>
      <c r="AG90">
        <v>-0.03</v>
      </c>
      <c r="AH90">
        <v>11</v>
      </c>
      <c r="AI90" s="4">
        <v>0.22916666666666666</v>
      </c>
      <c r="AK90">
        <v>1924</v>
      </c>
      <c r="AL90">
        <v>-0.15000000000000002</v>
      </c>
      <c r="AM90">
        <v>0.13999999999999996</v>
      </c>
      <c r="AN90">
        <v>-0.44</v>
      </c>
      <c r="AO90">
        <v>22</v>
      </c>
      <c r="AQ90">
        <v>1924</v>
      </c>
      <c r="AR90">
        <v>-0.33</v>
      </c>
      <c r="AS90">
        <v>-0.07600000000000001</v>
      </c>
      <c r="AT90">
        <v>-0.5840000000000001</v>
      </c>
      <c r="AU90">
        <v>66</v>
      </c>
      <c r="AW90">
        <v>1924</v>
      </c>
      <c r="AX90">
        <v>-0.1</v>
      </c>
      <c r="AY90">
        <v>0.17</v>
      </c>
      <c r="AZ90">
        <v>-0.37</v>
      </c>
      <c r="BA90">
        <v>25</v>
      </c>
    </row>
    <row r="91" spans="1:53" ht="15">
      <c r="A91">
        <v>1925</v>
      </c>
      <c r="B91">
        <v>-0.19</v>
      </c>
      <c r="C91">
        <v>0.03</v>
      </c>
      <c r="D91">
        <v>-0.41</v>
      </c>
      <c r="E91">
        <v>39</v>
      </c>
      <c r="G91">
        <v>1925</v>
      </c>
      <c r="H91">
        <v>-0.21000000000000002</v>
      </c>
      <c r="I91">
        <v>0.02</v>
      </c>
      <c r="J91">
        <v>-0.44</v>
      </c>
      <c r="K91">
        <v>39</v>
      </c>
      <c r="M91">
        <v>1925</v>
      </c>
      <c r="N91">
        <v>-0.41000000000000003</v>
      </c>
      <c r="O91">
        <v>0.038000000000000006</v>
      </c>
      <c r="P91">
        <v>-0.8580000000000001</v>
      </c>
      <c r="Q91">
        <v>8</v>
      </c>
      <c r="R91" s="4">
        <v>0.20512820512820512</v>
      </c>
      <c r="T91">
        <v>1925</v>
      </c>
      <c r="U91">
        <v>0.13</v>
      </c>
      <c r="V91">
        <v>-0.088</v>
      </c>
      <c r="W91">
        <v>0.348</v>
      </c>
      <c r="X91">
        <v>48</v>
      </c>
      <c r="Z91">
        <v>1925</v>
      </c>
      <c r="AA91">
        <v>-0.12</v>
      </c>
      <c r="AB91">
        <v>-0.318</v>
      </c>
      <c r="AC91">
        <v>0.07800000000000001</v>
      </c>
      <c r="AD91">
        <v>48</v>
      </c>
      <c r="AF91">
        <v>1925</v>
      </c>
      <c r="AG91">
        <v>0.16</v>
      </c>
      <c r="AH91">
        <v>11</v>
      </c>
      <c r="AI91" s="4">
        <v>0.22916666666666666</v>
      </c>
      <c r="AK91">
        <v>1925</v>
      </c>
      <c r="AL91">
        <v>-0.12000000000000001</v>
      </c>
      <c r="AM91">
        <v>0.15600000000000003</v>
      </c>
      <c r="AN91">
        <v>-0.396</v>
      </c>
      <c r="AO91">
        <v>24</v>
      </c>
      <c r="AQ91">
        <v>1925</v>
      </c>
      <c r="AR91">
        <v>-0.36</v>
      </c>
      <c r="AS91">
        <v>-0.08999999999999997</v>
      </c>
      <c r="AT91">
        <v>-0.63</v>
      </c>
      <c r="AU91">
        <v>61</v>
      </c>
      <c r="AW91">
        <v>1925</v>
      </c>
      <c r="AX91">
        <v>-0.21</v>
      </c>
      <c r="AY91">
        <v>0.05</v>
      </c>
      <c r="AZ91">
        <v>-0.47</v>
      </c>
      <c r="BA91">
        <v>24</v>
      </c>
    </row>
    <row r="92" spans="1:53" ht="15">
      <c r="A92">
        <v>1926</v>
      </c>
      <c r="B92">
        <v>-0.030000000000000002</v>
      </c>
      <c r="C92">
        <v>0.21</v>
      </c>
      <c r="D92">
        <v>-0.27</v>
      </c>
      <c r="E92">
        <v>36</v>
      </c>
      <c r="G92">
        <v>1926</v>
      </c>
      <c r="H92">
        <v>-0.020000000000000018</v>
      </c>
      <c r="I92">
        <v>0.22</v>
      </c>
      <c r="J92">
        <v>-0.26</v>
      </c>
      <c r="K92">
        <v>36</v>
      </c>
      <c r="M92">
        <v>1926</v>
      </c>
      <c r="N92">
        <v>-0.21</v>
      </c>
      <c r="O92">
        <v>0.234</v>
      </c>
      <c r="P92">
        <v>-0.654</v>
      </c>
      <c r="Q92">
        <v>8</v>
      </c>
      <c r="R92" s="4">
        <v>0.2222222222222222</v>
      </c>
      <c r="T92">
        <v>1926</v>
      </c>
      <c r="U92">
        <v>0.27</v>
      </c>
      <c r="V92">
        <v>0.04600000000000001</v>
      </c>
      <c r="W92">
        <v>0.494</v>
      </c>
      <c r="X92">
        <v>44</v>
      </c>
      <c r="Z92">
        <v>1926</v>
      </c>
      <c r="AA92">
        <v>0.08</v>
      </c>
      <c r="AB92">
        <v>-0.136</v>
      </c>
      <c r="AC92">
        <v>0.296</v>
      </c>
      <c r="AD92">
        <v>44</v>
      </c>
      <c r="AF92">
        <v>1926</v>
      </c>
      <c r="AG92">
        <v>0.22999999999999995</v>
      </c>
      <c r="AH92">
        <v>10</v>
      </c>
      <c r="AI92" s="4">
        <v>0.22727272727272727</v>
      </c>
      <c r="AK92">
        <v>1926</v>
      </c>
      <c r="AL92">
        <v>0.13</v>
      </c>
      <c r="AM92">
        <v>0.40800000000000003</v>
      </c>
      <c r="AN92">
        <v>-0.14800000000000002</v>
      </c>
      <c r="AO92">
        <v>23</v>
      </c>
      <c r="AQ92">
        <v>1926</v>
      </c>
      <c r="AR92">
        <v>-0.13</v>
      </c>
      <c r="AS92">
        <v>0.128</v>
      </c>
      <c r="AT92">
        <v>-0.388</v>
      </c>
      <c r="AU92">
        <v>62</v>
      </c>
      <c r="AW92">
        <v>1926</v>
      </c>
      <c r="AX92">
        <v>-0.04</v>
      </c>
      <c r="AY92">
        <v>0.24</v>
      </c>
      <c r="AZ92">
        <v>-0.32</v>
      </c>
      <c r="BA92">
        <v>22</v>
      </c>
    </row>
    <row r="93" spans="1:53" ht="15">
      <c r="A93">
        <v>1927</v>
      </c>
      <c r="B93">
        <v>-0.19</v>
      </c>
      <c r="C93">
        <v>0.07</v>
      </c>
      <c r="D93">
        <v>-0.45</v>
      </c>
      <c r="E93">
        <v>38</v>
      </c>
      <c r="G93">
        <v>1927</v>
      </c>
      <c r="H93">
        <v>-0.16000000000000003</v>
      </c>
      <c r="I93">
        <v>0.09</v>
      </c>
      <c r="J93">
        <v>-0.41</v>
      </c>
      <c r="K93">
        <v>37</v>
      </c>
      <c r="M93">
        <v>1927</v>
      </c>
      <c r="N93">
        <v>-0.4700000000000001</v>
      </c>
      <c r="O93">
        <v>-0.02400000000000005</v>
      </c>
      <c r="P93">
        <v>-0.9160000000000001</v>
      </c>
      <c r="Q93">
        <v>9</v>
      </c>
      <c r="R93" s="4">
        <v>0.23684210526315788</v>
      </c>
      <c r="T93">
        <v>1927</v>
      </c>
      <c r="U93">
        <v>0.13999999999999999</v>
      </c>
      <c r="V93">
        <v>-0.10200000000000001</v>
      </c>
      <c r="W93">
        <v>0.382</v>
      </c>
      <c r="X93">
        <v>41</v>
      </c>
      <c r="Z93">
        <v>1927</v>
      </c>
      <c r="AA93">
        <v>-0.1</v>
      </c>
      <c r="AB93">
        <v>-0.31</v>
      </c>
      <c r="AC93">
        <v>0.10999999999999999</v>
      </c>
      <c r="AD93">
        <v>41</v>
      </c>
      <c r="AF93">
        <v>1927</v>
      </c>
      <c r="AG93">
        <v>-0.19</v>
      </c>
      <c r="AH93">
        <v>10</v>
      </c>
      <c r="AI93" s="4">
        <v>0.24390243902439024</v>
      </c>
      <c r="AK93">
        <v>1927</v>
      </c>
      <c r="AL93">
        <v>0.06999999999999999</v>
      </c>
      <c r="AM93">
        <v>0.356</v>
      </c>
      <c r="AN93">
        <v>-0.21599999999999997</v>
      </c>
      <c r="AO93">
        <v>22</v>
      </c>
      <c r="AQ93">
        <v>1927</v>
      </c>
      <c r="AR93">
        <v>-0.28</v>
      </c>
      <c r="AS93">
        <v>-0.020000000000000018</v>
      </c>
      <c r="AT93">
        <v>-0.54</v>
      </c>
      <c r="AU93">
        <v>66</v>
      </c>
      <c r="AW93">
        <v>1927</v>
      </c>
      <c r="AX93">
        <v>-0.09</v>
      </c>
      <c r="AY93">
        <v>0.2</v>
      </c>
      <c r="AZ93">
        <v>-0.38</v>
      </c>
      <c r="BA93">
        <v>22</v>
      </c>
    </row>
    <row r="94" spans="1:53" ht="15">
      <c r="A94">
        <v>1928</v>
      </c>
      <c r="B94">
        <v>-0.039999999999999994</v>
      </c>
      <c r="C94">
        <v>0.2</v>
      </c>
      <c r="D94">
        <v>-0.28</v>
      </c>
      <c r="E94">
        <v>43</v>
      </c>
      <c r="G94">
        <v>1928</v>
      </c>
      <c r="H94">
        <v>-0.14</v>
      </c>
      <c r="I94">
        <v>0.1</v>
      </c>
      <c r="J94">
        <v>-0.38</v>
      </c>
      <c r="K94">
        <v>40</v>
      </c>
      <c r="M94">
        <v>1928</v>
      </c>
      <c r="N94">
        <v>-0.13</v>
      </c>
      <c r="O94">
        <v>0.2779999999999999</v>
      </c>
      <c r="P94">
        <v>-0.538</v>
      </c>
      <c r="Q94">
        <v>12</v>
      </c>
      <c r="R94" s="4">
        <v>0.27906976744186046</v>
      </c>
      <c r="T94">
        <v>1928</v>
      </c>
      <c r="U94">
        <v>0.32999999999999996</v>
      </c>
      <c r="V94">
        <v>0.10399999999999995</v>
      </c>
      <c r="W94">
        <v>0.5559999999999999</v>
      </c>
      <c r="X94">
        <v>47</v>
      </c>
      <c r="Z94">
        <v>1928</v>
      </c>
      <c r="AA94">
        <v>0.07</v>
      </c>
      <c r="AB94">
        <v>-0.13399999999999998</v>
      </c>
      <c r="AC94">
        <v>0.274</v>
      </c>
      <c r="AD94">
        <v>47</v>
      </c>
      <c r="AF94">
        <v>1928</v>
      </c>
      <c r="AG94">
        <v>0.15</v>
      </c>
      <c r="AH94">
        <v>12</v>
      </c>
      <c r="AI94" s="4">
        <v>0.2553191489361702</v>
      </c>
      <c r="AK94">
        <v>1928</v>
      </c>
      <c r="AL94">
        <v>0.09000000000000001</v>
      </c>
      <c r="AM94">
        <v>0.37000000000000005</v>
      </c>
      <c r="AN94">
        <v>-0.19</v>
      </c>
      <c r="AO94">
        <v>23</v>
      </c>
      <c r="AQ94">
        <v>1928</v>
      </c>
      <c r="AR94">
        <v>-0.16999999999999998</v>
      </c>
      <c r="AS94">
        <v>0.07400000000000001</v>
      </c>
      <c r="AT94">
        <v>-0.414</v>
      </c>
      <c r="AU94">
        <v>69</v>
      </c>
      <c r="AW94">
        <v>1928</v>
      </c>
      <c r="AX94">
        <v>0.07</v>
      </c>
      <c r="AY94">
        <v>0.36</v>
      </c>
      <c r="AZ94">
        <v>-0.22</v>
      </c>
      <c r="BA94">
        <v>23</v>
      </c>
    </row>
    <row r="95" spans="1:53" ht="15">
      <c r="A95">
        <v>1929</v>
      </c>
      <c r="B95">
        <v>-0.030000000000000002</v>
      </c>
      <c r="C95">
        <v>0.19</v>
      </c>
      <c r="D95">
        <v>-0.25</v>
      </c>
      <c r="E95">
        <v>41</v>
      </c>
      <c r="G95">
        <v>1929</v>
      </c>
      <c r="H95">
        <v>-0.15000000000000002</v>
      </c>
      <c r="I95">
        <v>0.08</v>
      </c>
      <c r="J95">
        <v>-0.38</v>
      </c>
      <c r="K95">
        <v>39</v>
      </c>
      <c r="M95">
        <v>1929</v>
      </c>
      <c r="N95">
        <v>0.03</v>
      </c>
      <c r="O95">
        <v>0.43600000000000005</v>
      </c>
      <c r="P95">
        <v>-0.376</v>
      </c>
      <c r="Q95">
        <v>10</v>
      </c>
      <c r="R95" s="4">
        <v>0.24390243902439024</v>
      </c>
      <c r="T95">
        <v>1929</v>
      </c>
      <c r="U95">
        <v>0.26</v>
      </c>
      <c r="V95">
        <v>0.03</v>
      </c>
      <c r="W95">
        <v>0.49</v>
      </c>
      <c r="X95">
        <v>45</v>
      </c>
      <c r="Z95">
        <v>1929</v>
      </c>
      <c r="AA95">
        <v>-0.12</v>
      </c>
      <c r="AB95">
        <v>-0.316</v>
      </c>
      <c r="AC95">
        <v>0.07600000000000001</v>
      </c>
      <c r="AD95">
        <v>45</v>
      </c>
      <c r="AF95">
        <v>1929</v>
      </c>
      <c r="AG95">
        <v>0.16</v>
      </c>
      <c r="AH95">
        <v>9</v>
      </c>
      <c r="AI95" s="4">
        <v>0.2</v>
      </c>
      <c r="AK95">
        <v>1929</v>
      </c>
      <c r="AL95">
        <v>0.039999999999999994</v>
      </c>
      <c r="AM95">
        <v>0.306</v>
      </c>
      <c r="AN95">
        <v>-0.22600000000000003</v>
      </c>
      <c r="AO95">
        <v>23</v>
      </c>
      <c r="AQ95">
        <v>1929</v>
      </c>
      <c r="AR95">
        <v>-0.36</v>
      </c>
      <c r="AS95">
        <v>-0.09999999999999998</v>
      </c>
      <c r="AT95">
        <v>-0.62</v>
      </c>
      <c r="AU95">
        <v>68</v>
      </c>
      <c r="AW95">
        <v>1929</v>
      </c>
      <c r="AX95">
        <v>-0.16</v>
      </c>
      <c r="AY95">
        <v>0.12</v>
      </c>
      <c r="AZ95">
        <v>-0.44</v>
      </c>
      <c r="BA95">
        <v>23</v>
      </c>
    </row>
    <row r="96" spans="1:53" ht="15">
      <c r="A96">
        <v>1930</v>
      </c>
      <c r="B96">
        <v>-0.06999999999999999</v>
      </c>
      <c r="C96">
        <v>0.19</v>
      </c>
      <c r="D96">
        <v>-0.33</v>
      </c>
      <c r="E96">
        <v>41</v>
      </c>
      <c r="G96">
        <v>1930</v>
      </c>
      <c r="H96">
        <v>-0.11000000000000001</v>
      </c>
      <c r="I96">
        <v>0.15</v>
      </c>
      <c r="J96">
        <v>-0.37</v>
      </c>
      <c r="K96">
        <v>40</v>
      </c>
      <c r="M96">
        <v>1930</v>
      </c>
      <c r="N96">
        <v>-0.010000000000000009</v>
      </c>
      <c r="O96">
        <v>0.43599999999999994</v>
      </c>
      <c r="P96">
        <v>-0.45600000000000007</v>
      </c>
      <c r="Q96">
        <v>9</v>
      </c>
      <c r="R96" s="4">
        <v>0.21951219512195122</v>
      </c>
      <c r="T96">
        <v>1930</v>
      </c>
      <c r="U96">
        <v>0.13999999999999999</v>
      </c>
      <c r="V96">
        <v>-0.1</v>
      </c>
      <c r="W96">
        <v>0.38</v>
      </c>
      <c r="X96">
        <v>46</v>
      </c>
      <c r="Z96">
        <v>1930</v>
      </c>
      <c r="AA96">
        <v>0.06</v>
      </c>
      <c r="AB96">
        <v>-0.156</v>
      </c>
      <c r="AC96">
        <v>0.276</v>
      </c>
      <c r="AD96">
        <v>46</v>
      </c>
      <c r="AF96">
        <v>1930</v>
      </c>
      <c r="AG96">
        <v>0.16</v>
      </c>
      <c r="AH96">
        <v>9</v>
      </c>
      <c r="AI96" s="4">
        <v>0.1956521739130435</v>
      </c>
      <c r="AK96">
        <v>1930</v>
      </c>
      <c r="AL96">
        <v>0.06999999999999999</v>
      </c>
      <c r="AM96">
        <v>0.332</v>
      </c>
      <c r="AN96">
        <v>-0.192</v>
      </c>
      <c r="AO96">
        <v>24</v>
      </c>
      <c r="AQ96">
        <v>1930</v>
      </c>
      <c r="AR96">
        <v>-0.24</v>
      </c>
      <c r="AS96">
        <v>0.018000000000000016</v>
      </c>
      <c r="AT96">
        <v>-0.498</v>
      </c>
      <c r="AU96">
        <v>66</v>
      </c>
      <c r="AW96">
        <v>1930</v>
      </c>
      <c r="AX96">
        <v>-0.16</v>
      </c>
      <c r="AY96">
        <v>0.15</v>
      </c>
      <c r="AZ96">
        <v>-0.47</v>
      </c>
      <c r="BA96">
        <v>26</v>
      </c>
    </row>
    <row r="97" spans="1:53" ht="15">
      <c r="A97">
        <v>1931</v>
      </c>
      <c r="B97">
        <v>-0.05</v>
      </c>
      <c r="C97">
        <v>0.18</v>
      </c>
      <c r="D97">
        <v>-0.28</v>
      </c>
      <c r="E97">
        <v>48</v>
      </c>
      <c r="G97">
        <v>1931</v>
      </c>
      <c r="H97">
        <v>-0.21000000000000002</v>
      </c>
      <c r="I97">
        <v>0.01</v>
      </c>
      <c r="J97">
        <v>-0.43</v>
      </c>
      <c r="K97">
        <v>46</v>
      </c>
      <c r="M97">
        <v>1931</v>
      </c>
      <c r="N97">
        <v>-0.2</v>
      </c>
      <c r="O97">
        <v>0.224</v>
      </c>
      <c r="P97">
        <v>-0.624</v>
      </c>
      <c r="Q97">
        <v>14</v>
      </c>
      <c r="R97" s="4">
        <v>0.2916666666666667</v>
      </c>
      <c r="T97">
        <v>1931</v>
      </c>
      <c r="U97">
        <v>-0.03</v>
      </c>
      <c r="V97">
        <v>-0.266</v>
      </c>
      <c r="W97">
        <v>0.206</v>
      </c>
      <c r="X97">
        <v>49</v>
      </c>
      <c r="Z97">
        <v>1931</v>
      </c>
      <c r="AA97">
        <v>-0.18</v>
      </c>
      <c r="AB97">
        <v>-0.382</v>
      </c>
      <c r="AC97">
        <v>0.02200000000000002</v>
      </c>
      <c r="AD97">
        <v>49</v>
      </c>
      <c r="AF97">
        <v>1931</v>
      </c>
      <c r="AG97">
        <v>0.009999999999999981</v>
      </c>
      <c r="AH97">
        <v>11</v>
      </c>
      <c r="AI97" s="4">
        <v>0.22448979591836735</v>
      </c>
      <c r="AK97">
        <v>1931</v>
      </c>
      <c r="AL97">
        <v>-0.27</v>
      </c>
      <c r="AM97">
        <v>0.008000000000000007</v>
      </c>
      <c r="AN97">
        <v>-0.548</v>
      </c>
      <c r="AO97">
        <v>24</v>
      </c>
      <c r="AQ97">
        <v>1931</v>
      </c>
      <c r="AR97">
        <v>-0.31</v>
      </c>
      <c r="AS97">
        <v>-0.064</v>
      </c>
      <c r="AT97">
        <v>-0.556</v>
      </c>
      <c r="AU97">
        <v>69</v>
      </c>
      <c r="AW97">
        <v>1931</v>
      </c>
      <c r="AX97">
        <v>-0.10999999999999999</v>
      </c>
      <c r="AY97">
        <v>0.15</v>
      </c>
      <c r="AZ97">
        <v>-0.37</v>
      </c>
      <c r="BA97">
        <v>28</v>
      </c>
    </row>
    <row r="98" spans="1:53" ht="15">
      <c r="A98">
        <v>1932</v>
      </c>
      <c r="B98">
        <v>0.13999999999999999</v>
      </c>
      <c r="C98">
        <v>0.37</v>
      </c>
      <c r="D98">
        <v>-0.09</v>
      </c>
      <c r="E98">
        <v>52</v>
      </c>
      <c r="G98">
        <v>1932</v>
      </c>
      <c r="H98">
        <v>0.07999999999999999</v>
      </c>
      <c r="I98">
        <v>0.32</v>
      </c>
      <c r="J98">
        <v>-0.16</v>
      </c>
      <c r="K98">
        <v>46</v>
      </c>
      <c r="M98">
        <v>1932</v>
      </c>
      <c r="N98">
        <v>0.11000000000000001</v>
      </c>
      <c r="O98">
        <v>0.5359999999999999</v>
      </c>
      <c r="P98">
        <v>-0.31600000000000006</v>
      </c>
      <c r="Q98">
        <v>11</v>
      </c>
      <c r="R98" s="4">
        <v>0.21153846153846154</v>
      </c>
      <c r="T98">
        <v>1932</v>
      </c>
      <c r="U98">
        <v>0.38</v>
      </c>
      <c r="V98">
        <v>0.164</v>
      </c>
      <c r="W98">
        <v>0.596</v>
      </c>
      <c r="X98">
        <v>57</v>
      </c>
      <c r="Z98">
        <v>1932</v>
      </c>
      <c r="AA98">
        <v>0.16</v>
      </c>
      <c r="AB98">
        <v>-0.043999999999999984</v>
      </c>
      <c r="AC98">
        <v>0.364</v>
      </c>
      <c r="AD98">
        <v>57</v>
      </c>
      <c r="AF98">
        <v>1932</v>
      </c>
      <c r="AG98">
        <v>0.42000000000000004</v>
      </c>
      <c r="AH98">
        <v>13</v>
      </c>
      <c r="AI98" s="4">
        <v>0.22807017543859648</v>
      </c>
      <c r="AK98">
        <v>1932</v>
      </c>
      <c r="AL98">
        <v>0.2</v>
      </c>
      <c r="AM98">
        <v>0.46</v>
      </c>
      <c r="AN98">
        <v>-0.06</v>
      </c>
      <c r="AO98">
        <v>27</v>
      </c>
      <c r="AQ98">
        <v>1932</v>
      </c>
      <c r="AR98">
        <v>0</v>
      </c>
      <c r="AS98">
        <v>0.25</v>
      </c>
      <c r="AT98">
        <v>-0.25</v>
      </c>
      <c r="AU98">
        <v>79</v>
      </c>
      <c r="AW98">
        <v>1932</v>
      </c>
      <c r="AX98">
        <v>0.05</v>
      </c>
      <c r="AY98">
        <v>0.3</v>
      </c>
      <c r="AZ98">
        <v>-0.2</v>
      </c>
      <c r="BA98">
        <v>29</v>
      </c>
    </row>
    <row r="99" spans="1:53" ht="15">
      <c r="A99">
        <v>1933</v>
      </c>
      <c r="B99">
        <v>-0.06999999999999999</v>
      </c>
      <c r="C99">
        <v>0.14</v>
      </c>
      <c r="D99">
        <v>-0.28</v>
      </c>
      <c r="E99">
        <v>61</v>
      </c>
      <c r="G99">
        <v>1933</v>
      </c>
      <c r="H99">
        <v>-0.11000000000000001</v>
      </c>
      <c r="I99">
        <v>0.11</v>
      </c>
      <c r="J99">
        <v>-0.33</v>
      </c>
      <c r="K99">
        <v>56</v>
      </c>
      <c r="M99">
        <v>1933</v>
      </c>
      <c r="N99">
        <v>0.01999999999999999</v>
      </c>
      <c r="O99">
        <v>0.404</v>
      </c>
      <c r="P99">
        <v>-0.364</v>
      </c>
      <c r="Q99">
        <v>14</v>
      </c>
      <c r="R99" s="4">
        <v>0.22950819672131148</v>
      </c>
      <c r="T99">
        <v>1933</v>
      </c>
      <c r="U99">
        <v>0.13</v>
      </c>
      <c r="V99">
        <v>-0.066</v>
      </c>
      <c r="W99">
        <v>0.326</v>
      </c>
      <c r="X99">
        <v>66</v>
      </c>
      <c r="Z99">
        <v>1933</v>
      </c>
      <c r="AA99">
        <v>-0.07</v>
      </c>
      <c r="AB99">
        <v>-0.27</v>
      </c>
      <c r="AC99">
        <v>0.13</v>
      </c>
      <c r="AD99">
        <v>66</v>
      </c>
      <c r="AF99">
        <v>1933</v>
      </c>
      <c r="AG99">
        <v>0.39</v>
      </c>
      <c r="AH99">
        <v>18</v>
      </c>
      <c r="AI99" s="4">
        <v>0.2727272727272727</v>
      </c>
      <c r="AK99">
        <v>1933</v>
      </c>
      <c r="AL99">
        <v>0.06</v>
      </c>
      <c r="AM99">
        <v>0.308</v>
      </c>
      <c r="AN99">
        <v>-0.188</v>
      </c>
      <c r="AO99">
        <v>27</v>
      </c>
      <c r="AQ99">
        <v>1933</v>
      </c>
      <c r="AR99">
        <v>-0.14</v>
      </c>
      <c r="AS99">
        <v>0.12</v>
      </c>
      <c r="AT99">
        <v>-0.4</v>
      </c>
      <c r="AU99">
        <v>81</v>
      </c>
      <c r="AW99">
        <v>1933</v>
      </c>
      <c r="AX99">
        <v>0.03</v>
      </c>
      <c r="AY99">
        <v>0.29</v>
      </c>
      <c r="AZ99">
        <v>-0.23</v>
      </c>
      <c r="BA99">
        <v>36</v>
      </c>
    </row>
    <row r="100" spans="1:53" ht="15">
      <c r="A100">
        <v>1934</v>
      </c>
      <c r="B100">
        <v>-0.23</v>
      </c>
      <c r="C100">
        <v>-0.02</v>
      </c>
      <c r="D100">
        <v>-0.44</v>
      </c>
      <c r="E100">
        <v>61</v>
      </c>
      <c r="G100">
        <v>1934</v>
      </c>
      <c r="H100">
        <v>-0.21000000000000002</v>
      </c>
      <c r="I100">
        <v>-0.01</v>
      </c>
      <c r="J100">
        <v>-0.41</v>
      </c>
      <c r="K100">
        <v>60</v>
      </c>
      <c r="M100">
        <v>1934</v>
      </c>
      <c r="N100">
        <v>-0.13</v>
      </c>
      <c r="O100">
        <v>0.252</v>
      </c>
      <c r="P100">
        <v>-0.512</v>
      </c>
      <c r="Q100">
        <v>15</v>
      </c>
      <c r="R100" s="4">
        <v>0.2459016393442623</v>
      </c>
      <c r="T100">
        <v>1934</v>
      </c>
      <c r="U100">
        <v>-0.08</v>
      </c>
      <c r="V100">
        <v>-0.272</v>
      </c>
      <c r="W100">
        <v>0.112</v>
      </c>
      <c r="X100">
        <v>66</v>
      </c>
      <c r="Z100">
        <v>1934</v>
      </c>
      <c r="AA100">
        <v>-0.24</v>
      </c>
      <c r="AB100">
        <v>-0.422</v>
      </c>
      <c r="AC100">
        <v>-0.057999999999999996</v>
      </c>
      <c r="AD100">
        <v>66</v>
      </c>
      <c r="AF100">
        <v>1934</v>
      </c>
      <c r="AG100">
        <v>0.16</v>
      </c>
      <c r="AH100">
        <v>17</v>
      </c>
      <c r="AI100" s="4">
        <v>0.25757575757575757</v>
      </c>
      <c r="AK100">
        <v>1934</v>
      </c>
      <c r="AL100">
        <v>-0.08</v>
      </c>
      <c r="AM100">
        <v>0.16999999999999998</v>
      </c>
      <c r="AN100">
        <v>-0.33</v>
      </c>
      <c r="AO100">
        <v>26</v>
      </c>
      <c r="AQ100">
        <v>1934</v>
      </c>
      <c r="AR100">
        <v>-0.32</v>
      </c>
      <c r="AS100">
        <v>-0.07800000000000001</v>
      </c>
      <c r="AT100">
        <v>-0.562</v>
      </c>
      <c r="AU100">
        <v>88</v>
      </c>
      <c r="AW100">
        <v>1934</v>
      </c>
      <c r="AX100">
        <v>-0.13</v>
      </c>
      <c r="AY100">
        <v>0.13</v>
      </c>
      <c r="AZ100">
        <v>-0.39</v>
      </c>
      <c r="BA100">
        <v>35</v>
      </c>
    </row>
    <row r="101" spans="1:53" ht="15">
      <c r="A101">
        <v>1935</v>
      </c>
      <c r="B101">
        <v>0.33</v>
      </c>
      <c r="C101">
        <v>0.56</v>
      </c>
      <c r="D101">
        <v>0.1</v>
      </c>
      <c r="E101">
        <v>64</v>
      </c>
      <c r="G101">
        <v>1935</v>
      </c>
      <c r="H101">
        <v>0.25</v>
      </c>
      <c r="I101">
        <v>0.46</v>
      </c>
      <c r="J101">
        <v>0.04</v>
      </c>
      <c r="K101">
        <v>61</v>
      </c>
      <c r="M101">
        <v>1935</v>
      </c>
      <c r="N101">
        <v>0.58</v>
      </c>
      <c r="O101">
        <v>0.9559999999999998</v>
      </c>
      <c r="P101">
        <v>0.204</v>
      </c>
      <c r="Q101">
        <v>16</v>
      </c>
      <c r="R101" s="4">
        <v>0.25</v>
      </c>
      <c r="T101">
        <v>1935</v>
      </c>
      <c r="U101">
        <v>0.37</v>
      </c>
      <c r="V101">
        <v>0.156</v>
      </c>
      <c r="W101">
        <v>0.584</v>
      </c>
      <c r="X101">
        <v>67</v>
      </c>
      <c r="Z101">
        <v>1935</v>
      </c>
      <c r="AA101">
        <v>0.32</v>
      </c>
      <c r="AB101">
        <v>0.132</v>
      </c>
      <c r="AC101">
        <v>0.508</v>
      </c>
      <c r="AD101">
        <v>67</v>
      </c>
      <c r="AF101">
        <v>1935</v>
      </c>
      <c r="AG101">
        <v>0.65</v>
      </c>
      <c r="AH101">
        <v>18</v>
      </c>
      <c r="AI101" s="4">
        <v>0.26865671641791045</v>
      </c>
      <c r="AK101">
        <v>1935</v>
      </c>
      <c r="AL101">
        <v>0.48000000000000004</v>
      </c>
      <c r="AM101">
        <v>0.742</v>
      </c>
      <c r="AN101">
        <v>0.21800000000000003</v>
      </c>
      <c r="AO101">
        <v>26</v>
      </c>
      <c r="AQ101">
        <v>1935</v>
      </c>
      <c r="AR101">
        <v>0.2</v>
      </c>
      <c r="AS101">
        <v>0.45</v>
      </c>
      <c r="AT101">
        <v>-0.04999999999999999</v>
      </c>
      <c r="AU101">
        <v>89</v>
      </c>
      <c r="AW101">
        <v>1935</v>
      </c>
      <c r="AX101">
        <v>0.38</v>
      </c>
      <c r="AY101">
        <v>0.63</v>
      </c>
      <c r="AZ101">
        <v>0.13</v>
      </c>
      <c r="BA101">
        <v>36</v>
      </c>
    </row>
    <row r="102" spans="1:53" ht="15">
      <c r="A102">
        <v>1936</v>
      </c>
      <c r="B102">
        <v>-0.52</v>
      </c>
      <c r="C102">
        <v>-0.31</v>
      </c>
      <c r="D102">
        <v>-0.73</v>
      </c>
      <c r="E102">
        <v>83</v>
      </c>
      <c r="G102">
        <v>1936</v>
      </c>
      <c r="H102">
        <v>-0.63</v>
      </c>
      <c r="I102">
        <v>-0.44</v>
      </c>
      <c r="J102">
        <v>-0.82</v>
      </c>
      <c r="K102">
        <v>77</v>
      </c>
      <c r="M102">
        <v>1936</v>
      </c>
      <c r="N102">
        <v>-0.56</v>
      </c>
      <c r="O102">
        <v>-0.266</v>
      </c>
      <c r="P102">
        <v>-0.8540000000000001</v>
      </c>
      <c r="Q102">
        <v>26</v>
      </c>
      <c r="R102" s="4">
        <v>0.3132530120481928</v>
      </c>
      <c r="T102">
        <v>1936</v>
      </c>
      <c r="U102">
        <v>-0.45999999999999996</v>
      </c>
      <c r="V102">
        <v>-0.6619999999999999</v>
      </c>
      <c r="W102">
        <v>-0.25799999999999995</v>
      </c>
      <c r="X102">
        <v>84</v>
      </c>
      <c r="Z102">
        <v>1936</v>
      </c>
      <c r="AA102">
        <v>-0.5</v>
      </c>
      <c r="AB102">
        <v>-0.6739999999999999</v>
      </c>
      <c r="AC102">
        <v>-0.326</v>
      </c>
      <c r="AD102">
        <v>84</v>
      </c>
      <c r="AF102">
        <v>1936</v>
      </c>
      <c r="AG102">
        <v>-0.51</v>
      </c>
      <c r="AH102">
        <v>24</v>
      </c>
      <c r="AI102" s="4">
        <v>0.2857142857142857</v>
      </c>
      <c r="AK102">
        <v>1936</v>
      </c>
      <c r="AL102">
        <v>-0.45999999999999996</v>
      </c>
      <c r="AM102">
        <v>-0.21999999999999997</v>
      </c>
      <c r="AN102">
        <v>-0.7</v>
      </c>
      <c r="AO102">
        <v>35</v>
      </c>
      <c r="AQ102">
        <v>1936</v>
      </c>
      <c r="AR102">
        <v>-0.74</v>
      </c>
      <c r="AS102">
        <v>-0.516</v>
      </c>
      <c r="AT102">
        <v>-0.964</v>
      </c>
      <c r="AU102">
        <v>115</v>
      </c>
      <c r="AW102">
        <v>1936</v>
      </c>
      <c r="AX102">
        <v>-0.37</v>
      </c>
      <c r="AY102">
        <v>-0.11</v>
      </c>
      <c r="AZ102">
        <v>-0.63</v>
      </c>
      <c r="BA102">
        <v>38</v>
      </c>
    </row>
    <row r="103" spans="1:53" ht="15">
      <c r="A103">
        <v>1937</v>
      </c>
      <c r="B103">
        <v>0.08</v>
      </c>
      <c r="C103">
        <v>0.29</v>
      </c>
      <c r="D103">
        <v>-0.13</v>
      </c>
      <c r="E103">
        <v>73</v>
      </c>
      <c r="G103">
        <v>1937</v>
      </c>
      <c r="H103">
        <v>0</v>
      </c>
      <c r="I103">
        <v>0.21</v>
      </c>
      <c r="J103">
        <v>-0.21</v>
      </c>
      <c r="K103">
        <v>65</v>
      </c>
      <c r="M103">
        <v>1937</v>
      </c>
      <c r="N103">
        <v>0.14000000000000004</v>
      </c>
      <c r="O103">
        <v>0.45799999999999996</v>
      </c>
      <c r="P103">
        <v>-0.178</v>
      </c>
      <c r="Q103">
        <v>22</v>
      </c>
      <c r="R103" s="4">
        <v>0.3013698630136986</v>
      </c>
      <c r="T103">
        <v>1937</v>
      </c>
      <c r="U103">
        <v>0.13</v>
      </c>
      <c r="V103">
        <v>-0.07799999999999999</v>
      </c>
      <c r="W103">
        <v>0.33799999999999997</v>
      </c>
      <c r="X103">
        <v>73</v>
      </c>
      <c r="Z103">
        <v>1937</v>
      </c>
      <c r="AA103">
        <v>0.08</v>
      </c>
      <c r="AB103">
        <v>-0.104</v>
      </c>
      <c r="AC103">
        <v>0.264</v>
      </c>
      <c r="AD103">
        <v>73</v>
      </c>
      <c r="AF103">
        <v>1937</v>
      </c>
      <c r="AG103">
        <v>0.23999999999999996</v>
      </c>
      <c r="AH103">
        <v>21</v>
      </c>
      <c r="AI103" s="4">
        <v>0.2876712328767123</v>
      </c>
      <c r="AK103">
        <v>1937</v>
      </c>
      <c r="AL103">
        <v>0.12000000000000001</v>
      </c>
      <c r="AM103">
        <v>0.362</v>
      </c>
      <c r="AN103">
        <v>-0.12199999999999998</v>
      </c>
      <c r="AO103">
        <v>33</v>
      </c>
      <c r="AQ103">
        <v>1937</v>
      </c>
      <c r="AR103">
        <v>-0.09000000000000001</v>
      </c>
      <c r="AS103">
        <v>0.12399999999999999</v>
      </c>
      <c r="AT103">
        <v>-0.304</v>
      </c>
      <c r="AU103">
        <v>100</v>
      </c>
      <c r="AW103">
        <v>1937</v>
      </c>
      <c r="AX103">
        <v>0.25</v>
      </c>
      <c r="AY103">
        <v>0.52</v>
      </c>
      <c r="AZ103">
        <v>-0.02</v>
      </c>
      <c r="BA103">
        <v>32</v>
      </c>
    </row>
    <row r="104" spans="1:53" ht="15">
      <c r="A104">
        <v>1938</v>
      </c>
      <c r="B104">
        <v>0.27</v>
      </c>
      <c r="C104">
        <v>0.49</v>
      </c>
      <c r="D104">
        <v>0.05</v>
      </c>
      <c r="E104">
        <v>70</v>
      </c>
      <c r="G104">
        <v>1938</v>
      </c>
      <c r="H104">
        <v>0.16999999999999998</v>
      </c>
      <c r="I104">
        <v>0.38</v>
      </c>
      <c r="J104">
        <v>-0.04</v>
      </c>
      <c r="K104">
        <v>66</v>
      </c>
      <c r="M104">
        <v>1938</v>
      </c>
      <c r="N104">
        <v>0.35</v>
      </c>
      <c r="O104">
        <v>0.6399999999999999</v>
      </c>
      <c r="P104">
        <v>0.060000000000000026</v>
      </c>
      <c r="Q104">
        <v>28</v>
      </c>
      <c r="R104" s="4">
        <v>0.4</v>
      </c>
      <c r="T104">
        <v>1938</v>
      </c>
      <c r="U104">
        <v>0.38</v>
      </c>
      <c r="V104">
        <v>0.17200000000000001</v>
      </c>
      <c r="W104">
        <v>0.588</v>
      </c>
      <c r="X104">
        <v>72</v>
      </c>
      <c r="Z104">
        <v>1938</v>
      </c>
      <c r="AA104">
        <v>0.23</v>
      </c>
      <c r="AB104">
        <v>0.034</v>
      </c>
      <c r="AC104">
        <v>0.42600000000000005</v>
      </c>
      <c r="AD104">
        <v>72</v>
      </c>
      <c r="AF104">
        <v>1938</v>
      </c>
      <c r="AG104">
        <v>0.47</v>
      </c>
      <c r="AH104">
        <v>32</v>
      </c>
      <c r="AI104" s="4">
        <v>0.4444444444444444</v>
      </c>
      <c r="AK104">
        <v>1938</v>
      </c>
      <c r="AL104">
        <v>0.31</v>
      </c>
      <c r="AM104">
        <v>0.5760000000000001</v>
      </c>
      <c r="AN104">
        <v>0.043999999999999984</v>
      </c>
      <c r="AO104">
        <v>28</v>
      </c>
      <c r="AQ104">
        <v>1938</v>
      </c>
      <c r="AR104">
        <v>0.13</v>
      </c>
      <c r="AS104">
        <v>0.352</v>
      </c>
      <c r="AT104">
        <v>-0.092</v>
      </c>
      <c r="AU104">
        <v>88</v>
      </c>
      <c r="AW104">
        <v>1938</v>
      </c>
      <c r="AX104">
        <v>0.3</v>
      </c>
      <c r="AY104">
        <v>0.59</v>
      </c>
      <c r="AZ104">
        <v>0.01</v>
      </c>
      <c r="BA104">
        <v>28</v>
      </c>
    </row>
    <row r="105" spans="1:53" ht="15">
      <c r="A105">
        <v>1939</v>
      </c>
      <c r="B105">
        <v>0.45</v>
      </c>
      <c r="C105">
        <v>0.64</v>
      </c>
      <c r="D105">
        <v>0.26</v>
      </c>
      <c r="E105">
        <v>86</v>
      </c>
      <c r="G105">
        <v>1939</v>
      </c>
      <c r="H105">
        <v>0.22999999999999998</v>
      </c>
      <c r="I105">
        <v>0.41</v>
      </c>
      <c r="J105">
        <v>0.05</v>
      </c>
      <c r="K105">
        <v>83</v>
      </c>
      <c r="M105">
        <v>1939</v>
      </c>
      <c r="N105">
        <v>0.51</v>
      </c>
      <c r="O105">
        <v>0.784</v>
      </c>
      <c r="P105">
        <v>0.23600000000000002</v>
      </c>
      <c r="Q105">
        <v>32</v>
      </c>
      <c r="R105" s="4">
        <v>0.37209302325581395</v>
      </c>
      <c r="T105">
        <v>1939</v>
      </c>
      <c r="U105">
        <v>0.52</v>
      </c>
      <c r="V105">
        <v>0.338</v>
      </c>
      <c r="W105">
        <v>0.702</v>
      </c>
      <c r="X105">
        <v>90</v>
      </c>
      <c r="Z105">
        <v>1939</v>
      </c>
      <c r="AA105">
        <v>0.39</v>
      </c>
      <c r="AB105">
        <v>0.226</v>
      </c>
      <c r="AC105">
        <v>0.554</v>
      </c>
      <c r="AD105">
        <v>90</v>
      </c>
      <c r="AF105">
        <v>1939</v>
      </c>
      <c r="AG105">
        <v>0.54</v>
      </c>
      <c r="AH105">
        <v>39</v>
      </c>
      <c r="AI105" s="4">
        <v>0.43333333333333335</v>
      </c>
      <c r="AK105">
        <v>1939</v>
      </c>
      <c r="AL105">
        <v>0.43</v>
      </c>
      <c r="AM105">
        <v>0.698</v>
      </c>
      <c r="AN105">
        <v>0.16199999999999998</v>
      </c>
      <c r="AO105">
        <v>31</v>
      </c>
      <c r="AQ105">
        <v>1939</v>
      </c>
      <c r="AR105">
        <v>0.19</v>
      </c>
      <c r="AS105">
        <v>0.394</v>
      </c>
      <c r="AT105">
        <v>-0.013999999999999985</v>
      </c>
      <c r="AU105">
        <v>107</v>
      </c>
      <c r="AW105">
        <v>1939</v>
      </c>
      <c r="AX105">
        <v>0.16</v>
      </c>
      <c r="AY105">
        <v>0.42</v>
      </c>
      <c r="AZ105">
        <v>-0.1</v>
      </c>
      <c r="BA105">
        <v>34</v>
      </c>
    </row>
    <row r="106" spans="1:53" ht="15">
      <c r="A106">
        <v>1940</v>
      </c>
      <c r="B106">
        <v>0.27</v>
      </c>
      <c r="C106">
        <v>0.47</v>
      </c>
      <c r="D106">
        <v>0.07</v>
      </c>
      <c r="E106">
        <v>90</v>
      </c>
      <c r="G106">
        <v>1940</v>
      </c>
      <c r="H106">
        <v>0.12</v>
      </c>
      <c r="I106">
        <v>0.3</v>
      </c>
      <c r="J106">
        <v>-0.06</v>
      </c>
      <c r="K106">
        <v>89</v>
      </c>
      <c r="M106">
        <v>1940</v>
      </c>
      <c r="N106">
        <v>0.30999999999999994</v>
      </c>
      <c r="O106">
        <v>0.5939999999999999</v>
      </c>
      <c r="P106">
        <v>0.025999999999999995</v>
      </c>
      <c r="Q106">
        <v>34</v>
      </c>
      <c r="R106" s="4">
        <v>0.37777777777777777</v>
      </c>
      <c r="T106">
        <v>1940</v>
      </c>
      <c r="U106">
        <v>0.39</v>
      </c>
      <c r="V106">
        <v>0.20400000000000001</v>
      </c>
      <c r="W106">
        <v>0.5760000000000001</v>
      </c>
      <c r="X106">
        <v>96</v>
      </c>
      <c r="Z106">
        <v>1940</v>
      </c>
      <c r="AA106">
        <v>0.29</v>
      </c>
      <c r="AB106">
        <v>0.12399999999999997</v>
      </c>
      <c r="AC106">
        <v>0.45599999999999996</v>
      </c>
      <c r="AD106">
        <v>96</v>
      </c>
      <c r="AF106">
        <v>1940</v>
      </c>
      <c r="AG106">
        <v>0.44999999999999996</v>
      </c>
      <c r="AH106">
        <v>43</v>
      </c>
      <c r="AI106" s="4">
        <v>0.4479166666666667</v>
      </c>
      <c r="AK106">
        <v>1940</v>
      </c>
      <c r="AL106">
        <v>0.31</v>
      </c>
      <c r="AM106">
        <v>0.5740000000000001</v>
      </c>
      <c r="AN106">
        <v>0.045999999999999985</v>
      </c>
      <c r="AO106">
        <v>32</v>
      </c>
      <c r="AQ106">
        <v>1940</v>
      </c>
      <c r="AR106">
        <v>0.060000000000000005</v>
      </c>
      <c r="AS106">
        <v>0.25</v>
      </c>
      <c r="AT106">
        <v>-0.13</v>
      </c>
      <c r="AU106">
        <v>121</v>
      </c>
      <c r="AW106">
        <v>1940</v>
      </c>
      <c r="AX106">
        <v>0.19</v>
      </c>
      <c r="AY106">
        <v>0.44</v>
      </c>
      <c r="AZ106">
        <v>-0.06</v>
      </c>
      <c r="BA106">
        <v>34</v>
      </c>
    </row>
    <row r="107" spans="1:53" ht="15">
      <c r="A107">
        <v>1941</v>
      </c>
      <c r="B107">
        <v>0.6</v>
      </c>
      <c r="C107">
        <v>0.83</v>
      </c>
      <c r="D107">
        <v>0.37</v>
      </c>
      <c r="E107">
        <v>75</v>
      </c>
      <c r="G107">
        <v>1941</v>
      </c>
      <c r="H107">
        <v>0.48</v>
      </c>
      <c r="I107">
        <v>0.7</v>
      </c>
      <c r="J107">
        <v>0.26</v>
      </c>
      <c r="K107">
        <v>73</v>
      </c>
      <c r="M107">
        <v>1941</v>
      </c>
      <c r="N107">
        <v>0.73</v>
      </c>
      <c r="O107">
        <v>1.032</v>
      </c>
      <c r="P107">
        <v>0.42800000000000005</v>
      </c>
      <c r="Q107">
        <v>31</v>
      </c>
      <c r="R107" s="4">
        <v>0.41333333333333333</v>
      </c>
      <c r="T107">
        <v>1941</v>
      </c>
      <c r="U107">
        <v>0.76</v>
      </c>
      <c r="V107">
        <v>0.562</v>
      </c>
      <c r="W107">
        <v>0.958</v>
      </c>
      <c r="X107">
        <v>77</v>
      </c>
      <c r="Z107">
        <v>1941</v>
      </c>
      <c r="AA107">
        <v>0.64</v>
      </c>
      <c r="AB107">
        <v>0.456</v>
      </c>
      <c r="AC107">
        <v>0.8240000000000001</v>
      </c>
      <c r="AD107">
        <v>77</v>
      </c>
      <c r="AF107">
        <v>1941</v>
      </c>
      <c r="AG107">
        <v>0.9100000000000001</v>
      </c>
      <c r="AH107">
        <v>38</v>
      </c>
      <c r="AI107" s="4">
        <v>0.4935064935064935</v>
      </c>
      <c r="AK107">
        <v>1941</v>
      </c>
      <c r="AL107">
        <v>0.5199999999999999</v>
      </c>
      <c r="AM107">
        <v>0.8039999999999998</v>
      </c>
      <c r="AN107">
        <v>0.23599999999999993</v>
      </c>
      <c r="AO107">
        <v>29</v>
      </c>
      <c r="AQ107">
        <v>1941</v>
      </c>
      <c r="AR107">
        <v>0.38</v>
      </c>
      <c r="AS107">
        <v>0.596</v>
      </c>
      <c r="AT107">
        <v>0.164</v>
      </c>
      <c r="AU107">
        <v>91</v>
      </c>
      <c r="AW107">
        <v>1941</v>
      </c>
      <c r="AX107">
        <v>0.51</v>
      </c>
      <c r="AY107">
        <v>0.83</v>
      </c>
      <c r="AZ107">
        <v>0.19</v>
      </c>
      <c r="BA107">
        <v>28</v>
      </c>
    </row>
    <row r="108" spans="1:53" ht="15">
      <c r="A108">
        <v>1942</v>
      </c>
      <c r="B108">
        <v>0.33</v>
      </c>
      <c r="C108">
        <v>0.56</v>
      </c>
      <c r="D108">
        <v>0.1</v>
      </c>
      <c r="E108">
        <v>77</v>
      </c>
      <c r="G108">
        <v>1942</v>
      </c>
      <c r="H108">
        <v>0.26</v>
      </c>
      <c r="I108">
        <v>0.47</v>
      </c>
      <c r="J108">
        <v>0.05</v>
      </c>
      <c r="K108">
        <v>74</v>
      </c>
      <c r="M108">
        <v>1942</v>
      </c>
      <c r="N108">
        <v>0.33999999999999997</v>
      </c>
      <c r="O108">
        <v>0.6519999999999999</v>
      </c>
      <c r="P108">
        <v>0.027999999999999997</v>
      </c>
      <c r="Q108">
        <v>32</v>
      </c>
      <c r="R108" s="4">
        <v>0.4155844155844156</v>
      </c>
      <c r="T108">
        <v>1942</v>
      </c>
      <c r="U108">
        <v>0.53</v>
      </c>
      <c r="V108">
        <v>0.328</v>
      </c>
      <c r="W108">
        <v>0.732</v>
      </c>
      <c r="X108">
        <v>81</v>
      </c>
      <c r="Z108">
        <v>1942</v>
      </c>
      <c r="AA108">
        <v>0.41</v>
      </c>
      <c r="AB108">
        <v>0.22199999999999998</v>
      </c>
      <c r="AC108">
        <v>0.598</v>
      </c>
      <c r="AD108">
        <v>81</v>
      </c>
      <c r="AF108">
        <v>1942</v>
      </c>
      <c r="AG108">
        <v>0.8200000000000001</v>
      </c>
      <c r="AH108">
        <v>35</v>
      </c>
      <c r="AI108" s="4">
        <v>0.43209876543209874</v>
      </c>
      <c r="AK108">
        <v>1942</v>
      </c>
      <c r="AL108">
        <v>0.5499999999999999</v>
      </c>
      <c r="AM108">
        <v>0.826</v>
      </c>
      <c r="AN108">
        <v>0.2739999999999999</v>
      </c>
      <c r="AO108">
        <v>26</v>
      </c>
      <c r="AQ108">
        <v>1942</v>
      </c>
      <c r="AR108">
        <v>0.35</v>
      </c>
      <c r="AS108">
        <v>0.574</v>
      </c>
      <c r="AT108">
        <v>0.12599999999999997</v>
      </c>
      <c r="AU108">
        <v>97</v>
      </c>
      <c r="AW108">
        <v>1942</v>
      </c>
      <c r="AX108">
        <v>0.42</v>
      </c>
      <c r="AY108">
        <v>0.76</v>
      </c>
      <c r="AZ108">
        <v>0.08</v>
      </c>
      <c r="BA108">
        <v>28</v>
      </c>
    </row>
    <row r="109" spans="1:53" ht="15">
      <c r="A109">
        <v>1943</v>
      </c>
      <c r="B109">
        <v>0.36000000000000004</v>
      </c>
      <c r="C109">
        <v>0.62</v>
      </c>
      <c r="D109">
        <v>0.1</v>
      </c>
      <c r="E109">
        <v>67</v>
      </c>
      <c r="G109">
        <v>1943</v>
      </c>
      <c r="H109">
        <v>0.27</v>
      </c>
      <c r="I109">
        <v>0.5</v>
      </c>
      <c r="J109">
        <v>0.04</v>
      </c>
      <c r="K109">
        <v>65</v>
      </c>
      <c r="M109">
        <v>1943</v>
      </c>
      <c r="N109">
        <v>0.39</v>
      </c>
      <c r="O109">
        <v>0.738</v>
      </c>
      <c r="P109">
        <v>0.042000000000000065</v>
      </c>
      <c r="Q109">
        <v>27</v>
      </c>
      <c r="R109" s="4">
        <v>0.40298507462686567</v>
      </c>
      <c r="T109">
        <v>1943</v>
      </c>
      <c r="U109">
        <v>0.38</v>
      </c>
      <c r="V109">
        <v>0.138</v>
      </c>
      <c r="W109">
        <v>0.622</v>
      </c>
      <c r="X109">
        <v>68</v>
      </c>
      <c r="Z109">
        <v>1943</v>
      </c>
      <c r="AA109">
        <v>0.33</v>
      </c>
      <c r="AB109">
        <v>0.11600000000000002</v>
      </c>
      <c r="AC109">
        <v>0.544</v>
      </c>
      <c r="AD109">
        <v>68</v>
      </c>
      <c r="AF109">
        <v>1943</v>
      </c>
      <c r="AG109">
        <v>0.54</v>
      </c>
      <c r="AH109">
        <v>35</v>
      </c>
      <c r="AI109" s="4">
        <v>0.5147058823529411</v>
      </c>
      <c r="AK109">
        <v>1943</v>
      </c>
      <c r="AL109">
        <v>0.5399999999999999</v>
      </c>
      <c r="AM109">
        <v>0.8559999999999999</v>
      </c>
      <c r="AN109">
        <v>0.22399999999999992</v>
      </c>
      <c r="AO109">
        <v>21</v>
      </c>
      <c r="AQ109">
        <v>1943</v>
      </c>
      <c r="AR109">
        <v>0.43</v>
      </c>
      <c r="AS109">
        <v>0.6699999999999999</v>
      </c>
      <c r="AT109">
        <v>0.19</v>
      </c>
      <c r="AU109">
        <v>77</v>
      </c>
      <c r="AW109">
        <v>1943</v>
      </c>
      <c r="AX109">
        <v>0.25</v>
      </c>
      <c r="AY109">
        <v>0.62</v>
      </c>
      <c r="AZ109">
        <v>-0.12</v>
      </c>
      <c r="BA109">
        <v>22</v>
      </c>
    </row>
    <row r="110" spans="1:53" ht="15">
      <c r="A110">
        <v>1944</v>
      </c>
      <c r="B110">
        <v>0.09000000000000001</v>
      </c>
      <c r="C110">
        <v>0.38</v>
      </c>
      <c r="D110">
        <v>-0.2</v>
      </c>
      <c r="E110">
        <v>55</v>
      </c>
      <c r="G110">
        <v>1944</v>
      </c>
      <c r="H110">
        <v>-0.06</v>
      </c>
      <c r="I110">
        <v>0.2</v>
      </c>
      <c r="J110">
        <v>-0.32</v>
      </c>
      <c r="K110">
        <v>55</v>
      </c>
      <c r="M110">
        <v>1944</v>
      </c>
      <c r="N110">
        <v>-0.17</v>
      </c>
      <c r="O110">
        <v>0.12799999999999997</v>
      </c>
      <c r="P110">
        <v>-0.46799999999999997</v>
      </c>
      <c r="Q110">
        <v>26</v>
      </c>
      <c r="R110" s="4">
        <v>0.4727272727272727</v>
      </c>
      <c r="T110">
        <v>1944</v>
      </c>
      <c r="U110">
        <v>0.1</v>
      </c>
      <c r="V110">
        <v>-0.166</v>
      </c>
      <c r="W110">
        <v>0.366</v>
      </c>
      <c r="X110">
        <v>56</v>
      </c>
      <c r="Z110">
        <v>1944</v>
      </c>
      <c r="AA110">
        <v>-0.06</v>
      </c>
      <c r="AB110">
        <v>-0.28600000000000003</v>
      </c>
      <c r="AC110">
        <v>0.166</v>
      </c>
      <c r="AD110">
        <v>56</v>
      </c>
      <c r="AF110">
        <v>1944</v>
      </c>
      <c r="AG110">
        <v>0.06999999999999998</v>
      </c>
      <c r="AH110">
        <v>32</v>
      </c>
      <c r="AI110" s="4">
        <v>0.5714285714285714</v>
      </c>
      <c r="AK110">
        <v>1944</v>
      </c>
      <c r="AL110">
        <v>0.11</v>
      </c>
      <c r="AM110">
        <v>0.45599999999999996</v>
      </c>
      <c r="AN110">
        <v>-0.236</v>
      </c>
      <c r="AO110">
        <v>19</v>
      </c>
      <c r="AQ110">
        <v>1944</v>
      </c>
      <c r="AR110">
        <v>0.04</v>
      </c>
      <c r="AS110">
        <v>0.288</v>
      </c>
      <c r="AT110">
        <v>-0.208</v>
      </c>
      <c r="AU110">
        <v>67</v>
      </c>
      <c r="AW110">
        <v>1944</v>
      </c>
      <c r="AX110">
        <v>0.010000000000000002</v>
      </c>
      <c r="AY110">
        <v>0.46</v>
      </c>
      <c r="AZ110">
        <v>-0.44</v>
      </c>
      <c r="BA110">
        <v>17</v>
      </c>
    </row>
    <row r="111" spans="1:53" ht="15">
      <c r="A111">
        <v>1945</v>
      </c>
      <c r="B111">
        <v>0.44</v>
      </c>
      <c r="C111">
        <v>0.7</v>
      </c>
      <c r="D111">
        <v>0.18</v>
      </c>
      <c r="E111">
        <v>49</v>
      </c>
      <c r="G111">
        <v>1945</v>
      </c>
      <c r="H111">
        <v>0.32</v>
      </c>
      <c r="I111">
        <v>0.56</v>
      </c>
      <c r="J111">
        <v>0.08</v>
      </c>
      <c r="K111">
        <v>49</v>
      </c>
      <c r="M111">
        <v>1945</v>
      </c>
      <c r="N111">
        <v>0.25</v>
      </c>
      <c r="O111">
        <v>0.54</v>
      </c>
      <c r="P111">
        <v>-0.03999999999999995</v>
      </c>
      <c r="Q111">
        <v>24</v>
      </c>
      <c r="R111" s="4">
        <v>0.4897959183673469</v>
      </c>
      <c r="T111">
        <v>1945</v>
      </c>
      <c r="U111">
        <v>0.61</v>
      </c>
      <c r="V111">
        <v>0.344</v>
      </c>
      <c r="W111">
        <v>0.876</v>
      </c>
      <c r="X111">
        <v>53</v>
      </c>
      <c r="Z111">
        <v>1945</v>
      </c>
      <c r="AA111">
        <v>0.46</v>
      </c>
      <c r="AB111">
        <v>0.23600000000000002</v>
      </c>
      <c r="AC111">
        <v>0.684</v>
      </c>
      <c r="AD111">
        <v>53</v>
      </c>
      <c r="AF111">
        <v>1945</v>
      </c>
      <c r="AG111">
        <v>0.8700000000000001</v>
      </c>
      <c r="AH111">
        <v>31</v>
      </c>
      <c r="AI111" s="4">
        <v>0.5849056603773585</v>
      </c>
      <c r="AK111">
        <v>1945</v>
      </c>
      <c r="AL111">
        <v>0.57</v>
      </c>
      <c r="AM111">
        <v>0.9059999999999999</v>
      </c>
      <c r="AN111">
        <v>0.23399999999999993</v>
      </c>
      <c r="AO111">
        <v>19</v>
      </c>
      <c r="AQ111">
        <v>1945</v>
      </c>
      <c r="AR111">
        <v>0.5</v>
      </c>
      <c r="AS111">
        <v>0.75</v>
      </c>
      <c r="AT111">
        <v>0.25</v>
      </c>
      <c r="AU111">
        <v>71</v>
      </c>
      <c r="AW111">
        <v>1945</v>
      </c>
      <c r="AX111">
        <v>0.38</v>
      </c>
      <c r="AY111">
        <v>0.8</v>
      </c>
      <c r="AZ111">
        <v>-0.04</v>
      </c>
      <c r="BA111">
        <v>17</v>
      </c>
    </row>
    <row r="112" spans="1:53" ht="15">
      <c r="A112">
        <v>1946</v>
      </c>
      <c r="B112">
        <v>0.85</v>
      </c>
      <c r="C112">
        <v>1.1</v>
      </c>
      <c r="D112">
        <v>0.6</v>
      </c>
      <c r="E112">
        <v>62</v>
      </c>
      <c r="G112">
        <v>1946</v>
      </c>
      <c r="H112">
        <v>0.88</v>
      </c>
      <c r="I112">
        <v>1.09</v>
      </c>
      <c r="J112">
        <v>0.67</v>
      </c>
      <c r="K112">
        <v>57</v>
      </c>
      <c r="M112">
        <v>1946</v>
      </c>
      <c r="N112">
        <v>0.9700000000000001</v>
      </c>
      <c r="O112">
        <v>1.2360000000000002</v>
      </c>
      <c r="P112">
        <v>0.704</v>
      </c>
      <c r="Q112">
        <v>31</v>
      </c>
      <c r="R112" s="4">
        <v>0.5</v>
      </c>
      <c r="T112">
        <v>1946</v>
      </c>
      <c r="U112">
        <v>1.0499999999999998</v>
      </c>
      <c r="V112">
        <v>0.8199999999999998</v>
      </c>
      <c r="W112">
        <v>1.2799999999999998</v>
      </c>
      <c r="X112">
        <v>63</v>
      </c>
      <c r="Z112">
        <v>1946</v>
      </c>
      <c r="AA112">
        <v>0.91</v>
      </c>
      <c r="AB112">
        <v>0.7060000000000001</v>
      </c>
      <c r="AC112">
        <v>1.114</v>
      </c>
      <c r="AD112">
        <v>63</v>
      </c>
      <c r="AF112">
        <v>1946</v>
      </c>
      <c r="AG112">
        <v>1.3</v>
      </c>
      <c r="AH112">
        <v>33</v>
      </c>
      <c r="AI112" s="4">
        <v>0.5238095238095238</v>
      </c>
      <c r="AK112">
        <v>1946</v>
      </c>
      <c r="AL112">
        <v>1.01</v>
      </c>
      <c r="AM112">
        <v>1.314</v>
      </c>
      <c r="AN112">
        <v>0.706</v>
      </c>
      <c r="AO112">
        <v>24</v>
      </c>
      <c r="AQ112">
        <v>1946</v>
      </c>
      <c r="AR112">
        <v>1.03</v>
      </c>
      <c r="AS112">
        <v>1.264</v>
      </c>
      <c r="AT112">
        <v>0.796</v>
      </c>
      <c r="AU112">
        <v>66</v>
      </c>
      <c r="AW112">
        <v>1946</v>
      </c>
      <c r="AX112">
        <v>0.73</v>
      </c>
      <c r="AY112">
        <v>1.11</v>
      </c>
      <c r="AZ112">
        <v>0.35</v>
      </c>
      <c r="BA112">
        <v>18</v>
      </c>
    </row>
    <row r="113" spans="1:53" ht="15">
      <c r="A113">
        <v>1947</v>
      </c>
      <c r="B113">
        <v>0.16</v>
      </c>
      <c r="C113">
        <v>0.39</v>
      </c>
      <c r="D113">
        <v>-0.07</v>
      </c>
      <c r="E113">
        <v>65</v>
      </c>
      <c r="G113">
        <v>1947</v>
      </c>
      <c r="H113">
        <v>0.07999999999999999</v>
      </c>
      <c r="I113">
        <v>0.3</v>
      </c>
      <c r="J113">
        <v>-0.14</v>
      </c>
      <c r="K113">
        <v>58</v>
      </c>
      <c r="M113">
        <v>1947</v>
      </c>
      <c r="N113">
        <v>0.29999999999999993</v>
      </c>
      <c r="O113">
        <v>0.5939999999999999</v>
      </c>
      <c r="P113">
        <v>0.005999999999999978</v>
      </c>
      <c r="Q113">
        <v>30</v>
      </c>
      <c r="R113" s="4">
        <v>0.46153846153846156</v>
      </c>
      <c r="T113">
        <v>1947</v>
      </c>
      <c r="U113">
        <v>0.24999999999999997</v>
      </c>
      <c r="V113">
        <v>0.025999999999999968</v>
      </c>
      <c r="W113">
        <v>0.474</v>
      </c>
      <c r="X113">
        <v>67</v>
      </c>
      <c r="Z113">
        <v>1947</v>
      </c>
      <c r="AA113">
        <v>0.12</v>
      </c>
      <c r="AB113">
        <v>-0.07800000000000001</v>
      </c>
      <c r="AC113">
        <v>0.318</v>
      </c>
      <c r="AD113">
        <v>67</v>
      </c>
      <c r="AF113">
        <v>1947</v>
      </c>
      <c r="AG113">
        <v>0.66</v>
      </c>
      <c r="AH113">
        <v>33</v>
      </c>
      <c r="AI113" s="4">
        <v>0.4925373134328358</v>
      </c>
      <c r="AK113">
        <v>1947</v>
      </c>
      <c r="AL113">
        <v>0.16999999999999998</v>
      </c>
      <c r="AM113">
        <v>0.45799999999999996</v>
      </c>
      <c r="AN113">
        <v>-0.118</v>
      </c>
      <c r="AO113">
        <v>25</v>
      </c>
      <c r="AQ113">
        <v>1947</v>
      </c>
      <c r="AR113">
        <v>0.21000000000000002</v>
      </c>
      <c r="AS113">
        <v>0.44000000000000006</v>
      </c>
      <c r="AT113">
        <v>-0.01999999999999999</v>
      </c>
      <c r="AU113">
        <v>76</v>
      </c>
      <c r="AW113">
        <v>1947</v>
      </c>
      <c r="AX113">
        <v>0</v>
      </c>
      <c r="AY113">
        <v>0.31</v>
      </c>
      <c r="AZ113">
        <v>-0.31</v>
      </c>
      <c r="BA113">
        <v>23</v>
      </c>
    </row>
    <row r="114" spans="1:53" ht="15">
      <c r="A114">
        <v>1948</v>
      </c>
      <c r="B114">
        <v>0.35000000000000003</v>
      </c>
      <c r="C114">
        <v>0.6</v>
      </c>
      <c r="D114">
        <v>0.1</v>
      </c>
      <c r="E114">
        <v>57</v>
      </c>
      <c r="G114">
        <v>1948</v>
      </c>
      <c r="H114">
        <v>0.37</v>
      </c>
      <c r="I114">
        <v>0.6</v>
      </c>
      <c r="J114">
        <v>0.14</v>
      </c>
      <c r="K114">
        <v>51</v>
      </c>
      <c r="M114">
        <v>1948</v>
      </c>
      <c r="N114">
        <v>0.25</v>
      </c>
      <c r="O114">
        <v>0.546</v>
      </c>
      <c r="P114">
        <v>-0.04599999999999996</v>
      </c>
      <c r="Q114">
        <v>24</v>
      </c>
      <c r="R114" s="4">
        <v>0.42105263157894735</v>
      </c>
      <c r="T114">
        <v>1948</v>
      </c>
      <c r="U114">
        <v>0.47</v>
      </c>
      <c r="V114">
        <v>0.23599999999999996</v>
      </c>
      <c r="W114">
        <v>0.704</v>
      </c>
      <c r="X114">
        <v>55</v>
      </c>
      <c r="Z114">
        <v>1948</v>
      </c>
      <c r="AA114">
        <v>0.38</v>
      </c>
      <c r="AB114">
        <v>0.168</v>
      </c>
      <c r="AC114">
        <v>0.592</v>
      </c>
      <c r="AD114">
        <v>55</v>
      </c>
      <c r="AF114">
        <v>1948</v>
      </c>
      <c r="AG114">
        <v>0.79</v>
      </c>
      <c r="AH114">
        <v>26</v>
      </c>
      <c r="AI114" s="4">
        <v>0.4727272727272727</v>
      </c>
      <c r="AK114">
        <v>1948</v>
      </c>
      <c r="AL114">
        <v>0.6699999999999999</v>
      </c>
      <c r="AM114">
        <v>0.98</v>
      </c>
      <c r="AN114">
        <v>0.35999999999999993</v>
      </c>
      <c r="AO114">
        <v>22</v>
      </c>
      <c r="AQ114">
        <v>1948</v>
      </c>
      <c r="AR114">
        <v>0.53</v>
      </c>
      <c r="AS114">
        <v>0.768</v>
      </c>
      <c r="AT114">
        <v>0.29200000000000004</v>
      </c>
      <c r="AU114">
        <v>68</v>
      </c>
      <c r="AW114">
        <v>1948</v>
      </c>
      <c r="AX114">
        <v>0.24000000000000002</v>
      </c>
      <c r="AY114">
        <v>0.57</v>
      </c>
      <c r="AZ114">
        <v>-0.09</v>
      </c>
      <c r="BA114">
        <v>22</v>
      </c>
    </row>
    <row r="115" spans="1:53" ht="15">
      <c r="A115">
        <v>1949</v>
      </c>
      <c r="B115">
        <v>0.21</v>
      </c>
      <c r="C115">
        <v>0.48</v>
      </c>
      <c r="D115">
        <v>-0.06</v>
      </c>
      <c r="E115">
        <v>42</v>
      </c>
      <c r="G115">
        <v>1949</v>
      </c>
      <c r="H115">
        <v>0.22999999999999998</v>
      </c>
      <c r="I115">
        <v>0.49</v>
      </c>
      <c r="J115">
        <v>-0.03</v>
      </c>
      <c r="K115">
        <v>38</v>
      </c>
      <c r="M115">
        <v>1949</v>
      </c>
      <c r="N115">
        <v>0.5</v>
      </c>
      <c r="O115">
        <v>0.876</v>
      </c>
      <c r="P115">
        <v>0.12400000000000003</v>
      </c>
      <c r="Q115">
        <v>12</v>
      </c>
      <c r="R115" s="4">
        <v>0.2857142857142857</v>
      </c>
      <c r="T115">
        <v>1949</v>
      </c>
      <c r="U115">
        <v>0.30999999999999994</v>
      </c>
      <c r="V115">
        <v>0.05599999999999994</v>
      </c>
      <c r="W115">
        <v>0.564</v>
      </c>
      <c r="X115">
        <v>40</v>
      </c>
      <c r="Z115">
        <v>1949</v>
      </c>
      <c r="AA115">
        <v>0.25</v>
      </c>
      <c r="AB115">
        <v>0.014000000000000012</v>
      </c>
      <c r="AC115">
        <v>0.486</v>
      </c>
      <c r="AD115">
        <v>40</v>
      </c>
      <c r="AF115">
        <v>1949</v>
      </c>
      <c r="AG115">
        <v>1.02</v>
      </c>
      <c r="AH115">
        <v>12</v>
      </c>
      <c r="AI115" s="4">
        <v>0.3</v>
      </c>
      <c r="AK115">
        <v>1949</v>
      </c>
      <c r="AL115">
        <v>0.39</v>
      </c>
      <c r="AM115">
        <v>0.688</v>
      </c>
      <c r="AN115">
        <v>0.09200000000000003</v>
      </c>
      <c r="AO115">
        <v>21</v>
      </c>
      <c r="AQ115">
        <v>1949</v>
      </c>
      <c r="AR115">
        <v>0.37</v>
      </c>
      <c r="AS115">
        <v>0.646</v>
      </c>
      <c r="AT115">
        <v>0.09399999999999997</v>
      </c>
      <c r="AU115">
        <v>46</v>
      </c>
      <c r="AW115">
        <v>1949</v>
      </c>
      <c r="AX115">
        <v>0.14</v>
      </c>
      <c r="AY115">
        <v>0.49</v>
      </c>
      <c r="AZ115">
        <v>-0.21</v>
      </c>
      <c r="BA115">
        <v>21</v>
      </c>
    </row>
    <row r="116" spans="1:53" ht="15">
      <c r="A116">
        <v>1950</v>
      </c>
      <c r="B116">
        <v>-0.16</v>
      </c>
      <c r="C116">
        <v>0.06</v>
      </c>
      <c r="D116">
        <v>-0.38</v>
      </c>
      <c r="E116">
        <v>70</v>
      </c>
      <c r="G116">
        <v>1950</v>
      </c>
      <c r="H116">
        <v>-0.1</v>
      </c>
      <c r="I116">
        <v>0.1</v>
      </c>
      <c r="J116">
        <v>-0.3</v>
      </c>
      <c r="K116">
        <v>63</v>
      </c>
      <c r="M116">
        <v>1950</v>
      </c>
      <c r="N116">
        <v>0.04999999999999999</v>
      </c>
      <c r="O116">
        <v>0.4019999999999999</v>
      </c>
      <c r="P116">
        <v>-0.30200000000000005</v>
      </c>
      <c r="Q116">
        <v>20</v>
      </c>
      <c r="R116" s="4">
        <v>0.2857142857142857</v>
      </c>
      <c r="T116">
        <v>1950</v>
      </c>
      <c r="U116">
        <v>-0.09000000000000001</v>
      </c>
      <c r="V116">
        <v>-0.3</v>
      </c>
      <c r="W116">
        <v>0.11999999999999998</v>
      </c>
      <c r="X116">
        <v>67</v>
      </c>
      <c r="Z116">
        <v>1950</v>
      </c>
      <c r="AA116">
        <v>-0.1</v>
      </c>
      <c r="AB116">
        <v>-0.28600000000000003</v>
      </c>
      <c r="AC116">
        <v>0.086</v>
      </c>
      <c r="AD116">
        <v>67</v>
      </c>
      <c r="AF116">
        <v>1950</v>
      </c>
      <c r="AG116">
        <v>0.30000000000000004</v>
      </c>
      <c r="AH116">
        <v>21</v>
      </c>
      <c r="AI116" s="4">
        <v>0.31343283582089554</v>
      </c>
      <c r="AK116">
        <v>1950</v>
      </c>
      <c r="AL116">
        <v>-0.010000000000000002</v>
      </c>
      <c r="AM116">
        <v>0.22799999999999998</v>
      </c>
      <c r="AN116">
        <v>-0.248</v>
      </c>
      <c r="AO116">
        <v>37</v>
      </c>
      <c r="AQ116">
        <v>1950</v>
      </c>
      <c r="AR116">
        <v>-0.12000000000000001</v>
      </c>
      <c r="AS116">
        <v>0.08</v>
      </c>
      <c r="AT116">
        <v>-0.32</v>
      </c>
      <c r="AU116">
        <v>81</v>
      </c>
      <c r="AW116">
        <v>1950</v>
      </c>
      <c r="AX116">
        <v>-0.24000000000000002</v>
      </c>
      <c r="AY116">
        <v>0.02</v>
      </c>
      <c r="AZ116">
        <v>-0.5</v>
      </c>
      <c r="BA116">
        <v>35</v>
      </c>
    </row>
    <row r="117" spans="1:53" ht="15">
      <c r="A117">
        <v>1951</v>
      </c>
      <c r="B117">
        <v>-0.030000000000000002</v>
      </c>
      <c r="C117">
        <v>0.14</v>
      </c>
      <c r="D117">
        <v>-0.2</v>
      </c>
      <c r="E117">
        <v>138</v>
      </c>
      <c r="G117">
        <v>1951</v>
      </c>
      <c r="H117">
        <v>0.009999999999999995</v>
      </c>
      <c r="I117">
        <v>0.17</v>
      </c>
      <c r="J117">
        <v>-0.15</v>
      </c>
      <c r="K117">
        <v>120</v>
      </c>
      <c r="M117">
        <v>1951</v>
      </c>
      <c r="N117">
        <v>0.10999999999999999</v>
      </c>
      <c r="O117">
        <v>0.39799999999999996</v>
      </c>
      <c r="P117">
        <v>-0.178</v>
      </c>
      <c r="Q117">
        <v>23</v>
      </c>
      <c r="R117" s="4">
        <v>0.16666666666666666</v>
      </c>
      <c r="T117">
        <v>1951</v>
      </c>
      <c r="U117">
        <v>0.04000000000000001</v>
      </c>
      <c r="V117">
        <v>-0.13</v>
      </c>
      <c r="W117">
        <v>0.21000000000000002</v>
      </c>
      <c r="X117">
        <v>135</v>
      </c>
      <c r="Z117">
        <v>1951</v>
      </c>
      <c r="AA117">
        <v>-0.05</v>
      </c>
      <c r="AB117">
        <v>-0.20400000000000001</v>
      </c>
      <c r="AC117">
        <v>0.104</v>
      </c>
      <c r="AD117">
        <v>135</v>
      </c>
      <c r="AF117">
        <v>1951</v>
      </c>
      <c r="AG117">
        <v>0.42000000000000004</v>
      </c>
      <c r="AH117">
        <v>14</v>
      </c>
      <c r="AI117" s="4">
        <v>0.1037037037037037</v>
      </c>
      <c r="AK117">
        <v>1951</v>
      </c>
      <c r="AL117">
        <v>-0.04</v>
      </c>
      <c r="AM117">
        <v>0.16999999999999998</v>
      </c>
      <c r="AN117">
        <v>-0.25</v>
      </c>
      <c r="AO117">
        <v>51</v>
      </c>
      <c r="AQ117">
        <v>1951</v>
      </c>
      <c r="AR117">
        <v>-0.009999999999999995</v>
      </c>
      <c r="AS117">
        <v>0.16999999999999998</v>
      </c>
      <c r="AT117">
        <v>-0.19</v>
      </c>
      <c r="AU117">
        <v>136</v>
      </c>
      <c r="AW117">
        <v>1951</v>
      </c>
      <c r="AX117">
        <v>-0.16</v>
      </c>
      <c r="AY117">
        <v>0.06</v>
      </c>
      <c r="AZ117">
        <v>-0.38</v>
      </c>
      <c r="BA117">
        <v>52</v>
      </c>
    </row>
    <row r="118" spans="1:53" ht="15">
      <c r="A118">
        <v>1952</v>
      </c>
      <c r="B118">
        <v>-0.11</v>
      </c>
      <c r="C118">
        <v>0.03</v>
      </c>
      <c r="D118">
        <v>-0.25</v>
      </c>
      <c r="E118">
        <v>180</v>
      </c>
      <c r="G118">
        <v>1952</v>
      </c>
      <c r="H118">
        <v>-0.07</v>
      </c>
      <c r="I118">
        <v>0.07</v>
      </c>
      <c r="J118">
        <v>-0.21</v>
      </c>
      <c r="K118">
        <v>143</v>
      </c>
      <c r="M118">
        <v>1952</v>
      </c>
      <c r="N118">
        <v>0.06</v>
      </c>
      <c r="O118">
        <v>0.302</v>
      </c>
      <c r="P118">
        <v>-0.182</v>
      </c>
      <c r="Q118">
        <v>34</v>
      </c>
      <c r="R118" s="4">
        <v>0.18888888888888888</v>
      </c>
      <c r="T118">
        <v>1952</v>
      </c>
      <c r="U118">
        <v>-0.2</v>
      </c>
      <c r="V118">
        <v>-0.354</v>
      </c>
      <c r="W118">
        <v>-0.04600000000000001</v>
      </c>
      <c r="X118">
        <v>155</v>
      </c>
      <c r="Z118">
        <v>1952</v>
      </c>
      <c r="AA118">
        <v>-0.2</v>
      </c>
      <c r="AB118">
        <v>-0.34199999999999997</v>
      </c>
      <c r="AC118">
        <v>-0.058000000000000024</v>
      </c>
      <c r="AD118">
        <v>155</v>
      </c>
      <c r="AF118">
        <v>1952</v>
      </c>
      <c r="AG118">
        <v>0.27</v>
      </c>
      <c r="AH118">
        <v>20</v>
      </c>
      <c r="AI118" s="4">
        <v>0.12903225806451613</v>
      </c>
      <c r="AK118">
        <v>1952</v>
      </c>
      <c r="AL118">
        <v>-0.27</v>
      </c>
      <c r="AM118">
        <v>-0.07</v>
      </c>
      <c r="AN118">
        <v>-0.47000000000000003</v>
      </c>
      <c r="AO118">
        <v>56</v>
      </c>
      <c r="AQ118">
        <v>1952</v>
      </c>
      <c r="AR118">
        <v>-0.19</v>
      </c>
      <c r="AS118">
        <v>-0.014000000000000012</v>
      </c>
      <c r="AT118">
        <v>-0.366</v>
      </c>
      <c r="AU118">
        <v>162</v>
      </c>
      <c r="AW118">
        <v>1952</v>
      </c>
      <c r="AX118">
        <v>-0.30000000000000004</v>
      </c>
      <c r="AY118">
        <v>-0.09</v>
      </c>
      <c r="AZ118">
        <v>-0.51</v>
      </c>
      <c r="BA118">
        <v>60</v>
      </c>
    </row>
    <row r="119" spans="1:53" ht="15">
      <c r="A119">
        <v>1953</v>
      </c>
      <c r="B119">
        <v>0.22</v>
      </c>
      <c r="C119">
        <v>0.35</v>
      </c>
      <c r="D119">
        <v>0.09</v>
      </c>
      <c r="E119">
        <v>247</v>
      </c>
      <c r="G119">
        <v>1953</v>
      </c>
      <c r="H119">
        <v>0.21</v>
      </c>
      <c r="I119">
        <v>0.34</v>
      </c>
      <c r="J119">
        <v>0.08</v>
      </c>
      <c r="K119">
        <v>207</v>
      </c>
      <c r="M119">
        <v>1953</v>
      </c>
      <c r="N119">
        <v>0.13999999999999999</v>
      </c>
      <c r="O119">
        <v>0.35</v>
      </c>
      <c r="P119">
        <v>-0.07</v>
      </c>
      <c r="Q119">
        <v>57</v>
      </c>
      <c r="R119" s="4">
        <v>0.23076923076923078</v>
      </c>
      <c r="T119">
        <v>1953</v>
      </c>
      <c r="U119">
        <v>0.19999999999999998</v>
      </c>
      <c r="V119">
        <v>0.07399999999999998</v>
      </c>
      <c r="W119">
        <v>0.32599999999999996</v>
      </c>
      <c r="X119">
        <v>231</v>
      </c>
      <c r="Z119">
        <v>1953</v>
      </c>
      <c r="AA119">
        <v>0.23</v>
      </c>
      <c r="AB119">
        <v>0.11000000000000001</v>
      </c>
      <c r="AC119">
        <v>0.35</v>
      </c>
      <c r="AD119">
        <v>231</v>
      </c>
      <c r="AF119">
        <v>1953</v>
      </c>
      <c r="AG119">
        <v>0.09</v>
      </c>
      <c r="AH119">
        <v>37</v>
      </c>
      <c r="AI119" s="4">
        <v>0.16017316017316016</v>
      </c>
      <c r="AK119">
        <v>1953</v>
      </c>
      <c r="AL119">
        <v>0.26</v>
      </c>
      <c r="AM119">
        <v>0.458</v>
      </c>
      <c r="AN119">
        <v>0.062</v>
      </c>
      <c r="AO119">
        <v>60</v>
      </c>
      <c r="AQ119">
        <v>1953</v>
      </c>
      <c r="AR119">
        <v>0.22999999999999998</v>
      </c>
      <c r="AS119">
        <v>0.374</v>
      </c>
      <c r="AT119">
        <v>0.086</v>
      </c>
      <c r="AU119">
        <v>244</v>
      </c>
      <c r="AW119">
        <v>1953</v>
      </c>
      <c r="AX119">
        <v>0.14</v>
      </c>
      <c r="AY119">
        <v>0.34</v>
      </c>
      <c r="AZ119">
        <v>-0.06</v>
      </c>
      <c r="BA119">
        <v>72</v>
      </c>
    </row>
    <row r="120" spans="1:53" ht="15">
      <c r="A120">
        <v>1954</v>
      </c>
      <c r="B120">
        <v>-0.44</v>
      </c>
      <c r="C120">
        <v>-0.31</v>
      </c>
      <c r="D120">
        <v>-0.57</v>
      </c>
      <c r="E120">
        <v>291</v>
      </c>
      <c r="G120">
        <v>1954</v>
      </c>
      <c r="H120">
        <v>-0.39</v>
      </c>
      <c r="I120">
        <v>-0.26</v>
      </c>
      <c r="J120">
        <v>-0.52</v>
      </c>
      <c r="K120">
        <v>257</v>
      </c>
      <c r="M120">
        <v>1954</v>
      </c>
      <c r="N120">
        <v>-0.36</v>
      </c>
      <c r="O120">
        <v>-0.154</v>
      </c>
      <c r="P120">
        <v>-0.566</v>
      </c>
      <c r="Q120">
        <v>75</v>
      </c>
      <c r="R120" s="4">
        <v>0.25773195876288657</v>
      </c>
      <c r="T120">
        <v>1954</v>
      </c>
      <c r="U120">
        <v>-0.57</v>
      </c>
      <c r="V120">
        <v>-0.692</v>
      </c>
      <c r="W120">
        <v>-0.44799999999999995</v>
      </c>
      <c r="X120">
        <v>278</v>
      </c>
      <c r="Z120">
        <v>1954</v>
      </c>
      <c r="AA120">
        <v>-0.51</v>
      </c>
      <c r="AB120">
        <v>-0.626</v>
      </c>
      <c r="AC120">
        <v>-0.394</v>
      </c>
      <c r="AD120">
        <v>278</v>
      </c>
      <c r="AF120">
        <v>1954</v>
      </c>
      <c r="AG120">
        <v>-0.55</v>
      </c>
      <c r="AH120">
        <v>52</v>
      </c>
      <c r="AI120" s="4">
        <v>0.18705035971223022</v>
      </c>
      <c r="AK120">
        <v>1954</v>
      </c>
      <c r="AL120">
        <v>-0.55</v>
      </c>
      <c r="AM120">
        <v>-0.35400000000000004</v>
      </c>
      <c r="AN120">
        <v>-0.746</v>
      </c>
      <c r="AO120">
        <v>63</v>
      </c>
      <c r="AQ120">
        <v>1954</v>
      </c>
      <c r="AR120">
        <v>-0.45</v>
      </c>
      <c r="AS120">
        <v>-0.30800000000000005</v>
      </c>
      <c r="AT120">
        <v>-0.592</v>
      </c>
      <c r="AU120">
        <v>276</v>
      </c>
      <c r="AW120">
        <v>1954</v>
      </c>
      <c r="AX120">
        <v>-0.35000000000000003</v>
      </c>
      <c r="AY120">
        <v>-0.15</v>
      </c>
      <c r="AZ120">
        <v>-0.55</v>
      </c>
      <c r="BA120">
        <v>74</v>
      </c>
    </row>
    <row r="121" spans="1:53" ht="15">
      <c r="A121">
        <v>1955</v>
      </c>
      <c r="B121">
        <v>-0.039999999999999994</v>
      </c>
      <c r="C121">
        <v>0.09</v>
      </c>
      <c r="D121">
        <v>-0.17</v>
      </c>
      <c r="E121">
        <v>314</v>
      </c>
      <c r="G121">
        <v>1955</v>
      </c>
      <c r="H121">
        <v>0.01999999999999999</v>
      </c>
      <c r="I121">
        <v>0.14</v>
      </c>
      <c r="J121">
        <v>-0.1</v>
      </c>
      <c r="K121">
        <v>294</v>
      </c>
      <c r="M121">
        <v>1955</v>
      </c>
      <c r="N121">
        <v>-0.04000000000000001</v>
      </c>
      <c r="O121">
        <v>0.142</v>
      </c>
      <c r="P121">
        <v>-0.222</v>
      </c>
      <c r="Q121">
        <v>84</v>
      </c>
      <c r="R121" s="4">
        <v>0.267515923566879</v>
      </c>
      <c r="T121">
        <v>1955</v>
      </c>
      <c r="U121">
        <v>-0.2</v>
      </c>
      <c r="V121">
        <v>-0.314</v>
      </c>
      <c r="W121">
        <v>-0.08600000000000001</v>
      </c>
      <c r="X121">
        <v>298</v>
      </c>
      <c r="Z121">
        <v>1955</v>
      </c>
      <c r="AA121">
        <v>-0.11</v>
      </c>
      <c r="AB121">
        <v>-0.22</v>
      </c>
      <c r="AC121">
        <v>0</v>
      </c>
      <c r="AD121">
        <v>298</v>
      </c>
      <c r="AF121">
        <v>1955</v>
      </c>
      <c r="AG121">
        <v>-0.18</v>
      </c>
      <c r="AH121">
        <v>59</v>
      </c>
      <c r="AI121" s="4">
        <v>0.19798657718120805</v>
      </c>
      <c r="AK121">
        <v>1955</v>
      </c>
      <c r="AL121">
        <v>-0.1</v>
      </c>
      <c r="AM121">
        <v>0.09</v>
      </c>
      <c r="AN121">
        <v>-0.29000000000000004</v>
      </c>
      <c r="AO121">
        <v>68</v>
      </c>
      <c r="AQ121">
        <v>1955</v>
      </c>
      <c r="AR121">
        <v>-0.06999999999999999</v>
      </c>
      <c r="AS121">
        <v>0.072</v>
      </c>
      <c r="AT121">
        <v>-0.21199999999999997</v>
      </c>
      <c r="AU121">
        <v>328</v>
      </c>
      <c r="AW121">
        <v>1955</v>
      </c>
      <c r="AX121">
        <v>0.08</v>
      </c>
      <c r="AY121">
        <v>0.27</v>
      </c>
      <c r="AZ121">
        <v>-0.11</v>
      </c>
      <c r="BA121">
        <v>80</v>
      </c>
    </row>
    <row r="122" spans="1:53" ht="15">
      <c r="A122">
        <v>1956</v>
      </c>
      <c r="B122">
        <v>-0.61</v>
      </c>
      <c r="C122">
        <v>-0.48</v>
      </c>
      <c r="D122">
        <v>-0.74</v>
      </c>
      <c r="E122">
        <v>334</v>
      </c>
      <c r="G122">
        <v>1956</v>
      </c>
      <c r="H122">
        <v>-0.5</v>
      </c>
      <c r="I122">
        <v>-0.38</v>
      </c>
      <c r="J122">
        <v>-0.62</v>
      </c>
      <c r="K122">
        <v>316</v>
      </c>
      <c r="M122">
        <v>1956</v>
      </c>
      <c r="N122">
        <v>-0.75</v>
      </c>
      <c r="O122">
        <v>-0.582</v>
      </c>
      <c r="P122">
        <v>-0.918</v>
      </c>
      <c r="Q122">
        <v>93</v>
      </c>
      <c r="R122" s="4">
        <v>0.27844311377245506</v>
      </c>
      <c r="T122">
        <v>1956</v>
      </c>
      <c r="U122">
        <v>-0.75</v>
      </c>
      <c r="V122">
        <v>-0.862</v>
      </c>
      <c r="W122">
        <v>-0.638</v>
      </c>
      <c r="X122">
        <v>322</v>
      </c>
      <c r="Z122">
        <v>1956</v>
      </c>
      <c r="AA122">
        <v>-0.63</v>
      </c>
      <c r="AB122">
        <v>-0.734</v>
      </c>
      <c r="AC122">
        <v>-0.526</v>
      </c>
      <c r="AD122">
        <v>322</v>
      </c>
      <c r="AF122">
        <v>1956</v>
      </c>
      <c r="AG122">
        <v>-0.75</v>
      </c>
      <c r="AH122">
        <v>71</v>
      </c>
      <c r="AI122" s="4">
        <v>0.2204968944099379</v>
      </c>
      <c r="AK122">
        <v>1956</v>
      </c>
      <c r="AL122">
        <v>-0.5900000000000001</v>
      </c>
      <c r="AM122">
        <v>-0.4080000000000001</v>
      </c>
      <c r="AN122">
        <v>-0.772</v>
      </c>
      <c r="AO122">
        <v>73</v>
      </c>
      <c r="AQ122">
        <v>1956</v>
      </c>
      <c r="AR122">
        <v>-0.57</v>
      </c>
      <c r="AS122">
        <v>-0.42999999999999994</v>
      </c>
      <c r="AT122">
        <v>-0.71</v>
      </c>
      <c r="AU122">
        <v>366</v>
      </c>
      <c r="AW122">
        <v>1956</v>
      </c>
      <c r="AX122">
        <v>-0.61</v>
      </c>
      <c r="AY122">
        <v>-0.42</v>
      </c>
      <c r="AZ122">
        <v>-0.8</v>
      </c>
      <c r="BA122">
        <v>80</v>
      </c>
    </row>
    <row r="123" spans="1:53" ht="15">
      <c r="A123">
        <v>1957</v>
      </c>
      <c r="B123">
        <v>-0.47</v>
      </c>
      <c r="C123">
        <v>-0.35</v>
      </c>
      <c r="D123">
        <v>-0.59</v>
      </c>
      <c r="E123">
        <v>379</v>
      </c>
      <c r="G123">
        <v>1957</v>
      </c>
      <c r="H123">
        <v>-0.35</v>
      </c>
      <c r="I123">
        <v>-0.24</v>
      </c>
      <c r="J123">
        <v>-0.46</v>
      </c>
      <c r="K123">
        <v>353</v>
      </c>
      <c r="M123">
        <v>1957</v>
      </c>
      <c r="N123">
        <v>-0.5700000000000001</v>
      </c>
      <c r="O123">
        <v>-0.41600000000000004</v>
      </c>
      <c r="P123">
        <v>-0.7240000000000001</v>
      </c>
      <c r="Q123">
        <v>124</v>
      </c>
      <c r="R123" s="4">
        <v>0.32717678100263853</v>
      </c>
      <c r="T123">
        <v>1957</v>
      </c>
      <c r="U123">
        <v>-0.61</v>
      </c>
      <c r="V123">
        <v>-0.716</v>
      </c>
      <c r="W123">
        <v>-0.504</v>
      </c>
      <c r="X123">
        <v>352</v>
      </c>
      <c r="Z123">
        <v>1957</v>
      </c>
      <c r="AA123">
        <v>-0.5</v>
      </c>
      <c r="AB123">
        <v>-0.604</v>
      </c>
      <c r="AC123">
        <v>-0.396</v>
      </c>
      <c r="AD123">
        <v>352</v>
      </c>
      <c r="AF123">
        <v>1957</v>
      </c>
      <c r="AG123">
        <v>-0.68</v>
      </c>
      <c r="AH123">
        <v>85</v>
      </c>
      <c r="AI123" s="4">
        <v>0.24147727272727273</v>
      </c>
      <c r="AK123">
        <v>1957</v>
      </c>
      <c r="AL123">
        <v>-0.54</v>
      </c>
      <c r="AM123">
        <v>-0.36600000000000005</v>
      </c>
      <c r="AN123">
        <v>-0.714</v>
      </c>
      <c r="AO123">
        <v>90</v>
      </c>
      <c r="AQ123">
        <v>1957</v>
      </c>
      <c r="AR123">
        <v>-0.45</v>
      </c>
      <c r="AS123">
        <v>-0.328</v>
      </c>
      <c r="AT123">
        <v>-0.5720000000000001</v>
      </c>
      <c r="AU123">
        <v>438</v>
      </c>
      <c r="AW123">
        <v>1957</v>
      </c>
      <c r="AX123">
        <v>-0.48000000000000004</v>
      </c>
      <c r="AY123">
        <v>-0.29</v>
      </c>
      <c r="AZ123">
        <v>-0.67</v>
      </c>
      <c r="BA123">
        <v>84</v>
      </c>
    </row>
    <row r="124" spans="1:53" ht="15">
      <c r="A124">
        <v>1958</v>
      </c>
      <c r="B124">
        <v>0.07</v>
      </c>
      <c r="C124">
        <v>0.18</v>
      </c>
      <c r="D124">
        <v>-0.04</v>
      </c>
      <c r="E124">
        <v>414</v>
      </c>
      <c r="G124">
        <v>1958</v>
      </c>
      <c r="H124">
        <v>0.2</v>
      </c>
      <c r="I124">
        <v>0.31</v>
      </c>
      <c r="J124">
        <v>0.09</v>
      </c>
      <c r="K124">
        <v>400</v>
      </c>
      <c r="M124">
        <v>1958</v>
      </c>
      <c r="N124">
        <v>-0.010000000000000009</v>
      </c>
      <c r="O124">
        <v>0.126</v>
      </c>
      <c r="P124">
        <v>-0.14600000000000002</v>
      </c>
      <c r="Q124">
        <v>146</v>
      </c>
      <c r="R124" s="4">
        <v>0.3526570048309179</v>
      </c>
      <c r="T124">
        <v>1958</v>
      </c>
      <c r="U124">
        <v>-0.08</v>
      </c>
      <c r="V124">
        <v>-0.182</v>
      </c>
      <c r="W124">
        <v>0.021999999999999992</v>
      </c>
      <c r="X124">
        <v>385</v>
      </c>
      <c r="Z124">
        <v>1958</v>
      </c>
      <c r="AA124">
        <v>0.01</v>
      </c>
      <c r="AB124">
        <v>-0.08800000000000001</v>
      </c>
      <c r="AC124">
        <v>0.108</v>
      </c>
      <c r="AD124">
        <v>385</v>
      </c>
      <c r="AF124">
        <v>1958</v>
      </c>
      <c r="AG124">
        <v>-0.11000000000000001</v>
      </c>
      <c r="AH124">
        <v>105</v>
      </c>
      <c r="AI124" s="4">
        <v>0.2727272727272727</v>
      </c>
      <c r="AK124">
        <v>1958</v>
      </c>
      <c r="AL124">
        <v>0.020000000000000004</v>
      </c>
      <c r="AM124">
        <v>0.196</v>
      </c>
      <c r="AN124">
        <v>-0.15599999999999997</v>
      </c>
      <c r="AO124">
        <v>88</v>
      </c>
      <c r="AQ124">
        <v>1958</v>
      </c>
      <c r="AR124">
        <v>0.11</v>
      </c>
      <c r="AS124">
        <v>0.22999999999999998</v>
      </c>
      <c r="AT124">
        <v>-0.009999999999999995</v>
      </c>
      <c r="AU124">
        <v>493</v>
      </c>
      <c r="AW124">
        <v>1958</v>
      </c>
      <c r="AX124">
        <v>-0.019999999999999997</v>
      </c>
      <c r="AY124">
        <v>0.18</v>
      </c>
      <c r="AZ124">
        <v>-0.22</v>
      </c>
      <c r="BA124">
        <v>87</v>
      </c>
    </row>
    <row r="125" spans="1:53" ht="15">
      <c r="A125">
        <v>1959</v>
      </c>
      <c r="B125">
        <v>0.11</v>
      </c>
      <c r="C125">
        <v>0.21</v>
      </c>
      <c r="D125">
        <v>0.01</v>
      </c>
      <c r="E125">
        <v>427</v>
      </c>
      <c r="G125">
        <v>1959</v>
      </c>
      <c r="H125">
        <v>0.25</v>
      </c>
      <c r="I125">
        <v>0.35</v>
      </c>
      <c r="J125">
        <v>0.15</v>
      </c>
      <c r="K125">
        <v>414</v>
      </c>
      <c r="M125">
        <v>1959</v>
      </c>
      <c r="N125">
        <v>-0.020000000000000004</v>
      </c>
      <c r="O125">
        <v>0.108</v>
      </c>
      <c r="P125">
        <v>-0.14800000000000002</v>
      </c>
      <c r="Q125">
        <v>156</v>
      </c>
      <c r="R125" s="4">
        <v>0.36533957845433257</v>
      </c>
      <c r="T125">
        <v>1959</v>
      </c>
      <c r="U125">
        <v>0.009999999999999995</v>
      </c>
      <c r="V125">
        <v>-0.08600000000000001</v>
      </c>
      <c r="W125">
        <v>0.106</v>
      </c>
      <c r="X125">
        <v>398</v>
      </c>
      <c r="Z125">
        <v>1959</v>
      </c>
      <c r="AA125">
        <v>0.1</v>
      </c>
      <c r="AB125">
        <v>0.01200000000000001</v>
      </c>
      <c r="AC125">
        <v>0.188</v>
      </c>
      <c r="AD125">
        <v>398</v>
      </c>
      <c r="AF125">
        <v>1959</v>
      </c>
      <c r="AG125">
        <v>-0.12000000000000001</v>
      </c>
      <c r="AH125">
        <v>110</v>
      </c>
      <c r="AI125" s="4">
        <v>0.27638190954773867</v>
      </c>
      <c r="AK125">
        <v>1959</v>
      </c>
      <c r="AL125">
        <v>0.08</v>
      </c>
      <c r="AM125">
        <v>0.256</v>
      </c>
      <c r="AN125">
        <v>-0.09599999999999999</v>
      </c>
      <c r="AO125">
        <v>92</v>
      </c>
      <c r="AQ125">
        <v>1959</v>
      </c>
      <c r="AR125">
        <v>0.19</v>
      </c>
      <c r="AS125">
        <v>0.296</v>
      </c>
      <c r="AT125">
        <v>0.084</v>
      </c>
      <c r="AU125">
        <v>555</v>
      </c>
      <c r="AW125">
        <v>1959</v>
      </c>
      <c r="AX125">
        <v>0.17</v>
      </c>
      <c r="AY125">
        <v>0.36</v>
      </c>
      <c r="AZ125">
        <v>-0.02</v>
      </c>
      <c r="BA125">
        <v>88</v>
      </c>
    </row>
    <row r="126" spans="1:53" ht="15">
      <c r="A126">
        <v>1960</v>
      </c>
      <c r="B126">
        <v>-0.039999999999999994</v>
      </c>
      <c r="C126">
        <v>0.06</v>
      </c>
      <c r="D126">
        <v>-0.14</v>
      </c>
      <c r="E126">
        <v>430</v>
      </c>
      <c r="G126">
        <v>1960</v>
      </c>
      <c r="H126">
        <v>0.11</v>
      </c>
      <c r="I126">
        <v>0.21</v>
      </c>
      <c r="J126">
        <v>0.01</v>
      </c>
      <c r="K126">
        <v>416</v>
      </c>
      <c r="M126">
        <v>1960</v>
      </c>
      <c r="N126">
        <v>-0.1</v>
      </c>
      <c r="O126">
        <v>0.025999999999999995</v>
      </c>
      <c r="P126">
        <v>-0.226</v>
      </c>
      <c r="Q126">
        <v>159</v>
      </c>
      <c r="R126" s="4">
        <v>0.3697674418604651</v>
      </c>
      <c r="T126">
        <v>1960</v>
      </c>
      <c r="U126">
        <v>-0.19</v>
      </c>
      <c r="V126">
        <v>-0.28</v>
      </c>
      <c r="W126">
        <v>-0.1</v>
      </c>
      <c r="X126">
        <v>402</v>
      </c>
      <c r="Z126">
        <v>1960</v>
      </c>
      <c r="AA126">
        <v>-0.06</v>
      </c>
      <c r="AB126">
        <v>-0.146</v>
      </c>
      <c r="AC126">
        <v>0.025999999999999995</v>
      </c>
      <c r="AD126">
        <v>402</v>
      </c>
      <c r="AF126">
        <v>1960</v>
      </c>
      <c r="AG126">
        <v>-0.17</v>
      </c>
      <c r="AH126">
        <v>113</v>
      </c>
      <c r="AI126" s="4">
        <v>0.2810945273631841</v>
      </c>
      <c r="AK126">
        <v>1960</v>
      </c>
      <c r="AL126">
        <v>-0.15000000000000002</v>
      </c>
      <c r="AM126">
        <v>0.021999999999999964</v>
      </c>
      <c r="AN126">
        <v>-0.322</v>
      </c>
      <c r="AO126">
        <v>98</v>
      </c>
      <c r="AQ126">
        <v>1960</v>
      </c>
      <c r="AR126">
        <v>0.010000000000000002</v>
      </c>
      <c r="AS126">
        <v>0.11199999999999999</v>
      </c>
      <c r="AT126">
        <v>-0.092</v>
      </c>
      <c r="AU126">
        <v>611</v>
      </c>
      <c r="AW126">
        <v>1960</v>
      </c>
      <c r="AX126">
        <v>0.010000000000000002</v>
      </c>
      <c r="AY126">
        <v>0.2</v>
      </c>
      <c r="AZ126">
        <v>-0.18</v>
      </c>
      <c r="BA126">
        <v>89</v>
      </c>
    </row>
    <row r="127" spans="1:53" ht="15">
      <c r="A127">
        <v>1961</v>
      </c>
      <c r="B127">
        <v>0.21</v>
      </c>
      <c r="C127">
        <v>0.31</v>
      </c>
      <c r="D127">
        <v>0.11</v>
      </c>
      <c r="E127">
        <v>434</v>
      </c>
      <c r="G127">
        <v>1961</v>
      </c>
      <c r="H127">
        <v>0.3</v>
      </c>
      <c r="I127">
        <v>0.4</v>
      </c>
      <c r="J127">
        <v>0.2</v>
      </c>
      <c r="K127">
        <v>423</v>
      </c>
      <c r="M127">
        <v>1961</v>
      </c>
      <c r="N127">
        <v>0.03</v>
      </c>
      <c r="O127">
        <v>0.162</v>
      </c>
      <c r="P127">
        <v>-0.10200000000000001</v>
      </c>
      <c r="Q127">
        <v>160</v>
      </c>
      <c r="R127" s="4">
        <v>0.3686635944700461</v>
      </c>
      <c r="T127">
        <v>1961</v>
      </c>
      <c r="U127">
        <v>0.07</v>
      </c>
      <c r="V127">
        <v>-0.023999999999999994</v>
      </c>
      <c r="W127">
        <v>0.164</v>
      </c>
      <c r="X127">
        <v>406</v>
      </c>
      <c r="Z127">
        <v>1961</v>
      </c>
      <c r="AA127">
        <v>0.18</v>
      </c>
      <c r="AB127">
        <v>0.09599999999999999</v>
      </c>
      <c r="AC127">
        <v>0.264</v>
      </c>
      <c r="AD127">
        <v>406</v>
      </c>
      <c r="AF127">
        <v>1961</v>
      </c>
      <c r="AG127">
        <v>-0.08000000000000002</v>
      </c>
      <c r="AH127">
        <v>118</v>
      </c>
      <c r="AI127" s="4">
        <v>0.29064039408866993</v>
      </c>
      <c r="AK127">
        <v>1961</v>
      </c>
      <c r="AL127">
        <v>0.25</v>
      </c>
      <c r="AM127">
        <v>0.382</v>
      </c>
      <c r="AN127">
        <v>0.118</v>
      </c>
      <c r="AO127">
        <v>149</v>
      </c>
      <c r="AQ127">
        <v>1961</v>
      </c>
      <c r="AR127">
        <v>0.2</v>
      </c>
      <c r="AS127">
        <v>0.308</v>
      </c>
      <c r="AT127">
        <v>0.09200000000000001</v>
      </c>
      <c r="AU127">
        <v>629</v>
      </c>
      <c r="AW127">
        <v>1961</v>
      </c>
      <c r="AX127">
        <v>0.38</v>
      </c>
      <c r="AY127">
        <v>0.57</v>
      </c>
      <c r="AZ127">
        <v>0.19</v>
      </c>
      <c r="BA127">
        <v>91</v>
      </c>
    </row>
    <row r="128" spans="1:53" ht="15">
      <c r="A128">
        <v>1962</v>
      </c>
      <c r="B128">
        <v>-0.12000000000000001</v>
      </c>
      <c r="C128">
        <v>-0.02</v>
      </c>
      <c r="D128">
        <v>-0.22</v>
      </c>
      <c r="E128">
        <v>436</v>
      </c>
      <c r="G128">
        <v>1962</v>
      </c>
      <c r="H128">
        <v>-0.03</v>
      </c>
      <c r="I128">
        <v>0.07</v>
      </c>
      <c r="J128">
        <v>-0.13</v>
      </c>
      <c r="K128">
        <v>424</v>
      </c>
      <c r="M128">
        <v>1962</v>
      </c>
      <c r="N128">
        <v>-0.25</v>
      </c>
      <c r="O128">
        <v>-0.11599999999999999</v>
      </c>
      <c r="P128">
        <v>-0.384</v>
      </c>
      <c r="Q128">
        <v>162</v>
      </c>
      <c r="R128" s="4">
        <v>0.37155963302752293</v>
      </c>
      <c r="T128">
        <v>1962</v>
      </c>
      <c r="U128">
        <v>-0.25</v>
      </c>
      <c r="V128">
        <v>-0.346</v>
      </c>
      <c r="W128">
        <v>-0.154</v>
      </c>
      <c r="X128">
        <v>407</v>
      </c>
      <c r="Z128">
        <v>1962</v>
      </c>
      <c r="AA128">
        <v>-0.17</v>
      </c>
      <c r="AB128">
        <v>-0.256</v>
      </c>
      <c r="AC128">
        <v>-0.08400000000000002</v>
      </c>
      <c r="AD128">
        <v>407</v>
      </c>
      <c r="AF128">
        <v>1962</v>
      </c>
      <c r="AG128">
        <v>-0.39</v>
      </c>
      <c r="AH128">
        <v>117</v>
      </c>
      <c r="AI128" s="4">
        <v>0.28746928746928746</v>
      </c>
      <c r="AK128">
        <v>1962</v>
      </c>
      <c r="AL128">
        <v>-0.14</v>
      </c>
      <c r="AM128">
        <v>-0.008000000000000007</v>
      </c>
      <c r="AN128">
        <v>-0.272</v>
      </c>
      <c r="AO128">
        <v>148</v>
      </c>
      <c r="AQ128">
        <v>1962</v>
      </c>
      <c r="AR128">
        <v>-0.11</v>
      </c>
      <c r="AS128">
        <v>0</v>
      </c>
      <c r="AT128">
        <v>-0.22</v>
      </c>
      <c r="AU128">
        <v>629</v>
      </c>
      <c r="AW128">
        <v>1962</v>
      </c>
      <c r="AX128">
        <v>-0.060000000000000005</v>
      </c>
      <c r="AY128">
        <v>0.13</v>
      </c>
      <c r="AZ128">
        <v>-0.25</v>
      </c>
      <c r="BA128">
        <v>91</v>
      </c>
    </row>
    <row r="129" spans="1:53" ht="15">
      <c r="A129">
        <v>1963</v>
      </c>
      <c r="B129">
        <v>0.18</v>
      </c>
      <c r="C129">
        <v>0.28</v>
      </c>
      <c r="D129">
        <v>0.08</v>
      </c>
      <c r="E129">
        <v>438</v>
      </c>
      <c r="G129">
        <v>1963</v>
      </c>
      <c r="H129">
        <v>0.27</v>
      </c>
      <c r="I129">
        <v>0.37</v>
      </c>
      <c r="J129">
        <v>0.17</v>
      </c>
      <c r="K129">
        <v>428</v>
      </c>
      <c r="M129">
        <v>1963</v>
      </c>
      <c r="N129">
        <v>0.09</v>
      </c>
      <c r="O129">
        <v>0.224</v>
      </c>
      <c r="P129">
        <v>-0.04400000000000001</v>
      </c>
      <c r="Q129">
        <v>164</v>
      </c>
      <c r="R129" s="4">
        <v>0.3744292237442922</v>
      </c>
      <c r="T129">
        <v>1963</v>
      </c>
      <c r="U129">
        <v>0.03</v>
      </c>
      <c r="V129">
        <v>-0.066</v>
      </c>
      <c r="W129">
        <v>0.126</v>
      </c>
      <c r="X129">
        <v>411</v>
      </c>
      <c r="Z129">
        <v>1963</v>
      </c>
      <c r="AA129">
        <v>0.15</v>
      </c>
      <c r="AB129">
        <v>0.064</v>
      </c>
      <c r="AC129">
        <v>0.236</v>
      </c>
      <c r="AD129">
        <v>411</v>
      </c>
      <c r="AF129">
        <v>1963</v>
      </c>
      <c r="AG129">
        <v>-0.11000000000000001</v>
      </c>
      <c r="AH129">
        <v>121</v>
      </c>
      <c r="AI129" s="4">
        <v>0.2944038929440389</v>
      </c>
      <c r="AK129">
        <v>1963</v>
      </c>
      <c r="AL129">
        <v>0.14</v>
      </c>
      <c r="AM129">
        <v>0.272</v>
      </c>
      <c r="AN129">
        <v>0.008000000000000007</v>
      </c>
      <c r="AO129">
        <v>150</v>
      </c>
      <c r="AQ129">
        <v>1963</v>
      </c>
      <c r="AR129">
        <v>0.19</v>
      </c>
      <c r="AS129">
        <v>0.298</v>
      </c>
      <c r="AT129">
        <v>0.082</v>
      </c>
      <c r="AU129">
        <v>633</v>
      </c>
      <c r="AW129">
        <v>1963</v>
      </c>
      <c r="AX129">
        <v>0.27</v>
      </c>
      <c r="AY129">
        <v>0.46</v>
      </c>
      <c r="AZ129">
        <v>0.08</v>
      </c>
      <c r="BA129">
        <v>90</v>
      </c>
    </row>
    <row r="130" spans="1:53" ht="15">
      <c r="A130">
        <v>1964</v>
      </c>
      <c r="B130">
        <v>-0.16</v>
      </c>
      <c r="C130">
        <v>-0.07</v>
      </c>
      <c r="D130">
        <v>-0.25</v>
      </c>
      <c r="E130">
        <v>445</v>
      </c>
      <c r="G130">
        <v>1964</v>
      </c>
      <c r="H130">
        <v>-0.03</v>
      </c>
      <c r="I130">
        <v>0.06</v>
      </c>
      <c r="J130">
        <v>-0.12</v>
      </c>
      <c r="K130">
        <v>434</v>
      </c>
      <c r="M130">
        <v>1964</v>
      </c>
      <c r="N130">
        <v>-0.24000000000000002</v>
      </c>
      <c r="O130">
        <v>-0.11800000000000002</v>
      </c>
      <c r="P130">
        <v>-0.362</v>
      </c>
      <c r="Q130">
        <v>170</v>
      </c>
      <c r="R130" s="4">
        <v>0.38202247191011235</v>
      </c>
      <c r="T130">
        <v>1964</v>
      </c>
      <c r="U130">
        <v>-0.27</v>
      </c>
      <c r="V130">
        <v>-0.36</v>
      </c>
      <c r="W130">
        <v>-0.18000000000000002</v>
      </c>
      <c r="X130">
        <v>411</v>
      </c>
      <c r="Z130">
        <v>1964</v>
      </c>
      <c r="AA130">
        <v>-0.14</v>
      </c>
      <c r="AB130">
        <v>-0.22400000000000003</v>
      </c>
      <c r="AC130">
        <v>-0.05600000000000001</v>
      </c>
      <c r="AD130">
        <v>411</v>
      </c>
      <c r="AF130">
        <v>1964</v>
      </c>
      <c r="AG130">
        <v>-0.33</v>
      </c>
      <c r="AH130">
        <v>123</v>
      </c>
      <c r="AI130" s="4">
        <v>0.29927007299270075</v>
      </c>
      <c r="AK130">
        <v>1964</v>
      </c>
      <c r="AL130">
        <v>-0.16999999999999998</v>
      </c>
      <c r="AM130">
        <v>-0.04199999999999998</v>
      </c>
      <c r="AN130">
        <v>-0.298</v>
      </c>
      <c r="AO130">
        <v>149</v>
      </c>
      <c r="AQ130">
        <v>1964</v>
      </c>
      <c r="AR130">
        <v>-0.11</v>
      </c>
      <c r="AS130">
        <v>-0.0020000000000000018</v>
      </c>
      <c r="AT130">
        <v>-0.218</v>
      </c>
      <c r="AU130">
        <v>645</v>
      </c>
      <c r="AW130">
        <v>1964</v>
      </c>
      <c r="AX130">
        <v>-0.19999999999999998</v>
      </c>
      <c r="AY130">
        <v>-0.01</v>
      </c>
      <c r="AZ130">
        <v>-0.39</v>
      </c>
      <c r="BA130">
        <v>90</v>
      </c>
    </row>
    <row r="131" spans="1:53" ht="15">
      <c r="A131">
        <v>1965</v>
      </c>
      <c r="B131">
        <v>-0.08</v>
      </c>
      <c r="C131">
        <v>0.03</v>
      </c>
      <c r="D131">
        <v>-0.19</v>
      </c>
      <c r="E131">
        <v>437</v>
      </c>
      <c r="G131">
        <v>1965</v>
      </c>
      <c r="H131">
        <v>0.03</v>
      </c>
      <c r="I131">
        <v>0.13</v>
      </c>
      <c r="J131">
        <v>-0.07</v>
      </c>
      <c r="K131">
        <v>427</v>
      </c>
      <c r="M131">
        <v>1965</v>
      </c>
      <c r="N131">
        <v>-0.17</v>
      </c>
      <c r="O131">
        <v>-0.038000000000000006</v>
      </c>
      <c r="P131">
        <v>-0.30200000000000005</v>
      </c>
      <c r="Q131">
        <v>164</v>
      </c>
      <c r="R131" s="4">
        <v>0.37528604118993136</v>
      </c>
      <c r="T131">
        <v>1965</v>
      </c>
      <c r="U131">
        <v>-0.21000000000000002</v>
      </c>
      <c r="V131">
        <v>-0.30600000000000005</v>
      </c>
      <c r="W131">
        <v>-0.11400000000000002</v>
      </c>
      <c r="X131">
        <v>408</v>
      </c>
      <c r="Z131">
        <v>1965</v>
      </c>
      <c r="AA131">
        <v>-0.1</v>
      </c>
      <c r="AB131">
        <v>-0.184</v>
      </c>
      <c r="AC131">
        <v>-0.016</v>
      </c>
      <c r="AD131">
        <v>408</v>
      </c>
      <c r="AF131">
        <v>1965</v>
      </c>
      <c r="AG131">
        <v>-0.21000000000000002</v>
      </c>
      <c r="AH131">
        <v>120</v>
      </c>
      <c r="AI131" s="4">
        <v>0.29411764705882354</v>
      </c>
      <c r="AK131">
        <v>1965</v>
      </c>
      <c r="AL131">
        <v>-0.18</v>
      </c>
      <c r="AM131">
        <v>-0.05199999999999999</v>
      </c>
      <c r="AN131">
        <v>-0.308</v>
      </c>
      <c r="AO131">
        <v>149</v>
      </c>
      <c r="AQ131">
        <v>1965</v>
      </c>
      <c r="AR131">
        <v>-0.06</v>
      </c>
      <c r="AS131">
        <v>0.048</v>
      </c>
      <c r="AT131">
        <v>-0.16799999999999998</v>
      </c>
      <c r="AU131">
        <v>649</v>
      </c>
      <c r="AW131">
        <v>1965</v>
      </c>
      <c r="AX131">
        <v>0</v>
      </c>
      <c r="AY131">
        <v>0.19</v>
      </c>
      <c r="AZ131">
        <v>-0.19</v>
      </c>
      <c r="BA131">
        <v>89</v>
      </c>
    </row>
    <row r="132" spans="1:53" ht="15">
      <c r="A132">
        <v>1966</v>
      </c>
      <c r="B132">
        <v>0.01</v>
      </c>
      <c r="C132">
        <v>0.11</v>
      </c>
      <c r="D132">
        <v>-0.09</v>
      </c>
      <c r="E132">
        <v>445</v>
      </c>
      <c r="G132">
        <v>1966</v>
      </c>
      <c r="H132">
        <v>0.13999999999999999</v>
      </c>
      <c r="I132">
        <v>0.23</v>
      </c>
      <c r="J132">
        <v>0.05</v>
      </c>
      <c r="K132">
        <v>434</v>
      </c>
      <c r="M132">
        <v>1966</v>
      </c>
      <c r="N132">
        <v>-0.08</v>
      </c>
      <c r="O132">
        <v>0.048</v>
      </c>
      <c r="P132">
        <v>-0.20800000000000002</v>
      </c>
      <c r="Q132">
        <v>171</v>
      </c>
      <c r="R132" s="4">
        <v>0.3842696629213483</v>
      </c>
      <c r="T132">
        <v>1966</v>
      </c>
      <c r="U132">
        <v>-0.11</v>
      </c>
      <c r="V132">
        <v>-0.20600000000000002</v>
      </c>
      <c r="W132">
        <v>-0.013999999999999999</v>
      </c>
      <c r="X132">
        <v>411</v>
      </c>
      <c r="Z132">
        <v>1966</v>
      </c>
      <c r="AA132">
        <v>0.03</v>
      </c>
      <c r="AB132">
        <v>-0.054000000000000006</v>
      </c>
      <c r="AC132">
        <v>0.114</v>
      </c>
      <c r="AD132">
        <v>411</v>
      </c>
      <c r="AF132">
        <v>1966</v>
      </c>
      <c r="AG132">
        <v>-0.12000000000000001</v>
      </c>
      <c r="AH132">
        <v>123</v>
      </c>
      <c r="AI132" s="4">
        <v>0.29927007299270075</v>
      </c>
      <c r="AK132">
        <v>1966</v>
      </c>
      <c r="AL132">
        <v>-0.030000000000000002</v>
      </c>
      <c r="AM132">
        <v>0.10200000000000001</v>
      </c>
      <c r="AN132">
        <v>-0.162</v>
      </c>
      <c r="AO132">
        <v>150</v>
      </c>
      <c r="AQ132">
        <v>1966</v>
      </c>
      <c r="AR132">
        <v>0.07</v>
      </c>
      <c r="AS132">
        <v>0.178</v>
      </c>
      <c r="AT132">
        <v>-0.03799999999999999</v>
      </c>
      <c r="AU132">
        <v>651</v>
      </c>
      <c r="AW132">
        <v>1966</v>
      </c>
      <c r="AX132">
        <v>0.12</v>
      </c>
      <c r="AY132">
        <v>0.31</v>
      </c>
      <c r="AZ132">
        <v>-0.07</v>
      </c>
      <c r="BA132">
        <v>91</v>
      </c>
    </row>
    <row r="133" spans="1:53" ht="15">
      <c r="A133">
        <v>1967</v>
      </c>
      <c r="B133">
        <v>-0.47</v>
      </c>
      <c r="C133">
        <v>-0.36</v>
      </c>
      <c r="D133">
        <v>-0.58</v>
      </c>
      <c r="E133">
        <v>423</v>
      </c>
      <c r="G133">
        <v>1967</v>
      </c>
      <c r="H133">
        <v>-0.34</v>
      </c>
      <c r="I133">
        <v>-0.24</v>
      </c>
      <c r="J133">
        <v>-0.44</v>
      </c>
      <c r="K133">
        <v>415</v>
      </c>
      <c r="M133">
        <v>1967</v>
      </c>
      <c r="N133">
        <v>-0.5700000000000001</v>
      </c>
      <c r="O133">
        <v>-0.43800000000000006</v>
      </c>
      <c r="P133">
        <v>-0.7020000000000001</v>
      </c>
      <c r="Q133">
        <v>162</v>
      </c>
      <c r="R133" s="4">
        <v>0.3829787234042553</v>
      </c>
      <c r="T133">
        <v>1967</v>
      </c>
      <c r="U133">
        <v>-0.6</v>
      </c>
      <c r="V133">
        <v>-0.696</v>
      </c>
      <c r="W133">
        <v>-0.504</v>
      </c>
      <c r="X133">
        <v>404</v>
      </c>
      <c r="Z133">
        <v>1967</v>
      </c>
      <c r="AA133">
        <v>-0.45</v>
      </c>
      <c r="AB133">
        <v>-0.538</v>
      </c>
      <c r="AC133">
        <v>-0.362</v>
      </c>
      <c r="AD133">
        <v>404</v>
      </c>
      <c r="AF133">
        <v>1967</v>
      </c>
      <c r="AG133">
        <v>-0.7999999999999999</v>
      </c>
      <c r="AH133">
        <v>122</v>
      </c>
      <c r="AI133" s="4">
        <v>0.30198019801980197</v>
      </c>
      <c r="AK133">
        <v>1967</v>
      </c>
      <c r="AL133">
        <v>-0.45</v>
      </c>
      <c r="AM133">
        <v>-0.316</v>
      </c>
      <c r="AN133">
        <v>-0.5840000000000001</v>
      </c>
      <c r="AO133">
        <v>147</v>
      </c>
      <c r="AQ133">
        <v>1967</v>
      </c>
      <c r="AR133">
        <v>-0.43</v>
      </c>
      <c r="AS133">
        <v>-0.322</v>
      </c>
      <c r="AT133">
        <v>-0.538</v>
      </c>
      <c r="AU133">
        <v>627</v>
      </c>
      <c r="AW133">
        <v>1967</v>
      </c>
      <c r="AX133">
        <v>-0.34</v>
      </c>
      <c r="AY133">
        <v>-0.15</v>
      </c>
      <c r="AZ133">
        <v>-0.53</v>
      </c>
      <c r="BA133">
        <v>84</v>
      </c>
    </row>
    <row r="134" spans="1:53" ht="15">
      <c r="A134">
        <v>1968</v>
      </c>
      <c r="B134">
        <v>-0.23</v>
      </c>
      <c r="C134">
        <v>-0.13</v>
      </c>
      <c r="D134">
        <v>-0.33</v>
      </c>
      <c r="E134">
        <v>424</v>
      </c>
      <c r="G134">
        <v>1968</v>
      </c>
      <c r="H134">
        <v>-0.1</v>
      </c>
      <c r="I134">
        <v>0</v>
      </c>
      <c r="J134">
        <v>-0.2</v>
      </c>
      <c r="K134">
        <v>420</v>
      </c>
      <c r="M134">
        <v>1968</v>
      </c>
      <c r="N134">
        <v>-0.29000000000000004</v>
      </c>
      <c r="O134">
        <v>-0.15200000000000002</v>
      </c>
      <c r="P134">
        <v>-0.42800000000000005</v>
      </c>
      <c r="Q134">
        <v>157</v>
      </c>
      <c r="R134" s="4">
        <v>0.37028301886792453</v>
      </c>
      <c r="T134">
        <v>1968</v>
      </c>
      <c r="U134">
        <v>-0.33</v>
      </c>
      <c r="V134">
        <v>-0.42600000000000005</v>
      </c>
      <c r="W134">
        <v>-0.234</v>
      </c>
      <c r="X134">
        <v>397</v>
      </c>
      <c r="Z134">
        <v>1968</v>
      </c>
      <c r="AA134">
        <v>-0.2</v>
      </c>
      <c r="AB134">
        <v>-0.28600000000000003</v>
      </c>
      <c r="AC134">
        <v>-0.11400000000000002</v>
      </c>
      <c r="AD134">
        <v>397</v>
      </c>
      <c r="AF134">
        <v>1968</v>
      </c>
      <c r="AG134">
        <v>-0.49</v>
      </c>
      <c r="AH134">
        <v>117</v>
      </c>
      <c r="AI134" s="4">
        <v>0.2947103274559194</v>
      </c>
      <c r="AK134">
        <v>1968</v>
      </c>
      <c r="AL134">
        <v>-0.18</v>
      </c>
      <c r="AM134">
        <v>-0.045999999999999985</v>
      </c>
      <c r="AN134">
        <v>-0.314</v>
      </c>
      <c r="AO134">
        <v>146</v>
      </c>
      <c r="AQ134">
        <v>1968</v>
      </c>
      <c r="AR134">
        <v>-0.19</v>
      </c>
      <c r="AS134">
        <v>-0.082</v>
      </c>
      <c r="AT134">
        <v>-0.298</v>
      </c>
      <c r="AU134">
        <v>626</v>
      </c>
      <c r="AW134">
        <v>1968</v>
      </c>
      <c r="AX134">
        <v>-0.12</v>
      </c>
      <c r="AY134">
        <v>0.07</v>
      </c>
      <c r="AZ134">
        <v>-0.31</v>
      </c>
      <c r="BA134">
        <v>89</v>
      </c>
    </row>
    <row r="135" spans="1:53" ht="15">
      <c r="A135">
        <v>1969</v>
      </c>
      <c r="B135">
        <v>-0.52</v>
      </c>
      <c r="C135">
        <v>-0.42</v>
      </c>
      <c r="D135">
        <v>-0.62</v>
      </c>
      <c r="E135">
        <v>431</v>
      </c>
      <c r="G135">
        <v>1969</v>
      </c>
      <c r="H135">
        <v>-0.4</v>
      </c>
      <c r="I135">
        <v>-0.3</v>
      </c>
      <c r="J135">
        <v>-0.5</v>
      </c>
      <c r="K135">
        <v>427</v>
      </c>
      <c r="M135">
        <v>1969</v>
      </c>
      <c r="N135">
        <v>-0.47000000000000003</v>
      </c>
      <c r="O135">
        <v>-0.338</v>
      </c>
      <c r="P135">
        <v>-0.6020000000000001</v>
      </c>
      <c r="Q135">
        <v>165</v>
      </c>
      <c r="R135" s="4">
        <v>0.382830626450116</v>
      </c>
      <c r="T135">
        <v>1969</v>
      </c>
      <c r="U135">
        <v>-0.64</v>
      </c>
      <c r="V135">
        <v>-0.734</v>
      </c>
      <c r="W135">
        <v>-0.546</v>
      </c>
      <c r="X135">
        <v>402</v>
      </c>
      <c r="Z135">
        <v>1969</v>
      </c>
      <c r="AA135">
        <v>-0.53</v>
      </c>
      <c r="AB135">
        <v>-0.614</v>
      </c>
      <c r="AC135">
        <v>-0.446</v>
      </c>
      <c r="AD135">
        <v>402</v>
      </c>
      <c r="AF135">
        <v>1969</v>
      </c>
      <c r="AG135">
        <v>-0.55</v>
      </c>
      <c r="AH135">
        <v>119</v>
      </c>
      <c r="AI135" s="4">
        <v>0.2960199004975124</v>
      </c>
      <c r="AK135">
        <v>1969</v>
      </c>
      <c r="AL135">
        <v>-0.62</v>
      </c>
      <c r="AM135">
        <v>-0.484</v>
      </c>
      <c r="AN135">
        <v>-0.756</v>
      </c>
      <c r="AO135">
        <v>145</v>
      </c>
      <c r="AQ135">
        <v>1969</v>
      </c>
      <c r="AR135">
        <v>-0.48000000000000004</v>
      </c>
      <c r="AS135">
        <v>-0.37200000000000005</v>
      </c>
      <c r="AT135">
        <v>-0.5880000000000001</v>
      </c>
      <c r="AU135">
        <v>644</v>
      </c>
      <c r="AW135">
        <v>1969</v>
      </c>
      <c r="AX135">
        <v>-0.61</v>
      </c>
      <c r="AY135">
        <v>-0.42</v>
      </c>
      <c r="AZ135">
        <v>-0.8</v>
      </c>
      <c r="BA135">
        <v>89</v>
      </c>
    </row>
    <row r="136" spans="1:53" ht="15">
      <c r="A136">
        <v>1970</v>
      </c>
      <c r="B136">
        <v>-0.32999999999999996</v>
      </c>
      <c r="C136">
        <v>-0.23</v>
      </c>
      <c r="D136">
        <v>-0.43</v>
      </c>
      <c r="E136">
        <v>442</v>
      </c>
      <c r="G136">
        <v>1970</v>
      </c>
      <c r="H136">
        <v>-0.21000000000000002</v>
      </c>
      <c r="I136">
        <v>-0.12</v>
      </c>
      <c r="J136">
        <v>-0.3</v>
      </c>
      <c r="K136">
        <v>438</v>
      </c>
      <c r="M136">
        <v>1970</v>
      </c>
      <c r="N136">
        <v>-0.39</v>
      </c>
      <c r="O136">
        <v>-0.26</v>
      </c>
      <c r="P136">
        <v>-0.52</v>
      </c>
      <c r="Q136">
        <v>167</v>
      </c>
      <c r="R136" s="4">
        <v>0.3778280542986425</v>
      </c>
      <c r="T136">
        <v>1970</v>
      </c>
      <c r="U136">
        <v>-0.44000000000000006</v>
      </c>
      <c r="V136">
        <v>-0.534</v>
      </c>
      <c r="W136">
        <v>-0.3460000000000001</v>
      </c>
      <c r="X136">
        <v>410</v>
      </c>
      <c r="Z136">
        <v>1970</v>
      </c>
      <c r="AA136">
        <v>-0.33</v>
      </c>
      <c r="AB136">
        <v>-0.41400000000000003</v>
      </c>
      <c r="AC136">
        <v>-0.246</v>
      </c>
      <c r="AD136">
        <v>410</v>
      </c>
      <c r="AF136">
        <v>1970</v>
      </c>
      <c r="AG136">
        <v>-0.55</v>
      </c>
      <c r="AH136">
        <v>121</v>
      </c>
      <c r="AI136" s="4">
        <v>0.2951219512195122</v>
      </c>
      <c r="AK136">
        <v>1970</v>
      </c>
      <c r="AL136">
        <v>-0.33999999999999997</v>
      </c>
      <c r="AM136">
        <v>-0.20999999999999996</v>
      </c>
      <c r="AN136">
        <v>-0.47</v>
      </c>
      <c r="AO136">
        <v>150</v>
      </c>
      <c r="AQ136">
        <v>1970</v>
      </c>
      <c r="AR136">
        <v>-0.28</v>
      </c>
      <c r="AS136">
        <v>-0.17200000000000004</v>
      </c>
      <c r="AT136">
        <v>-0.388</v>
      </c>
      <c r="AU136">
        <v>657</v>
      </c>
      <c r="AW136">
        <v>1970</v>
      </c>
      <c r="AX136">
        <v>-0.34</v>
      </c>
      <c r="AY136">
        <v>-0.15</v>
      </c>
      <c r="AZ136">
        <v>-0.53</v>
      </c>
      <c r="BA136">
        <v>91</v>
      </c>
    </row>
    <row r="137" spans="1:53" ht="15">
      <c r="A137">
        <v>1971</v>
      </c>
      <c r="B137">
        <v>-0.08</v>
      </c>
      <c r="C137">
        <v>0.02</v>
      </c>
      <c r="D137">
        <v>-0.18</v>
      </c>
      <c r="E137">
        <v>442</v>
      </c>
      <c r="G137">
        <v>1971</v>
      </c>
      <c r="H137">
        <v>0.039999999999999994</v>
      </c>
      <c r="I137">
        <v>0.13</v>
      </c>
      <c r="J137">
        <v>-0.05</v>
      </c>
      <c r="K137">
        <v>440</v>
      </c>
      <c r="M137">
        <v>1971</v>
      </c>
      <c r="N137">
        <v>-0.15000000000000002</v>
      </c>
      <c r="O137">
        <v>-0.020000000000000018</v>
      </c>
      <c r="P137">
        <v>-0.28</v>
      </c>
      <c r="Q137">
        <v>171</v>
      </c>
      <c r="R137" s="4">
        <v>0.38687782805429866</v>
      </c>
      <c r="T137">
        <v>1971</v>
      </c>
      <c r="U137">
        <v>-0.2</v>
      </c>
      <c r="V137">
        <v>-0.29600000000000004</v>
      </c>
      <c r="W137">
        <v>-0.10400000000000001</v>
      </c>
      <c r="X137">
        <v>412</v>
      </c>
      <c r="Z137">
        <v>1971</v>
      </c>
      <c r="AA137">
        <v>-0.11</v>
      </c>
      <c r="AB137">
        <v>-0.194</v>
      </c>
      <c r="AC137">
        <v>-0.025999999999999995</v>
      </c>
      <c r="AD137">
        <v>412</v>
      </c>
      <c r="AF137">
        <v>1971</v>
      </c>
      <c r="AG137">
        <v>-0.29000000000000004</v>
      </c>
      <c r="AH137">
        <v>122</v>
      </c>
      <c r="AI137" s="4">
        <v>0.2961165048543689</v>
      </c>
      <c r="AK137">
        <v>1971</v>
      </c>
      <c r="AL137">
        <v>-0.14</v>
      </c>
      <c r="AM137">
        <v>0.03199999999999997</v>
      </c>
      <c r="AN137">
        <v>-0.312</v>
      </c>
      <c r="AO137">
        <v>101</v>
      </c>
      <c r="AQ137">
        <v>1971</v>
      </c>
      <c r="AR137">
        <v>-0.03</v>
      </c>
      <c r="AS137">
        <v>0.078</v>
      </c>
      <c r="AT137">
        <v>-0.138</v>
      </c>
      <c r="AU137">
        <v>660</v>
      </c>
      <c r="AW137">
        <v>1971</v>
      </c>
      <c r="AX137">
        <v>-0.07999999999999999</v>
      </c>
      <c r="AY137">
        <v>0.11</v>
      </c>
      <c r="AZ137">
        <v>-0.27</v>
      </c>
      <c r="BA137">
        <v>88</v>
      </c>
    </row>
    <row r="138" spans="1:53" ht="15">
      <c r="A138">
        <v>1972</v>
      </c>
      <c r="B138">
        <v>-0.14</v>
      </c>
      <c r="C138">
        <v>-0.04</v>
      </c>
      <c r="D138">
        <v>-0.24</v>
      </c>
      <c r="E138">
        <v>440</v>
      </c>
      <c r="G138">
        <v>1972</v>
      </c>
      <c r="H138">
        <v>-0.03</v>
      </c>
      <c r="I138">
        <v>0.06</v>
      </c>
      <c r="J138">
        <v>-0.12</v>
      </c>
      <c r="K138">
        <v>436</v>
      </c>
      <c r="M138">
        <v>1972</v>
      </c>
      <c r="N138">
        <v>-0.14</v>
      </c>
      <c r="O138">
        <v>-0.010000000000000009</v>
      </c>
      <c r="P138">
        <v>-0.27</v>
      </c>
      <c r="Q138">
        <v>170</v>
      </c>
      <c r="R138" s="4">
        <v>0.38636363636363635</v>
      </c>
      <c r="T138">
        <v>1972</v>
      </c>
      <c r="U138">
        <v>-0.25</v>
      </c>
      <c r="V138">
        <v>-0.346</v>
      </c>
      <c r="W138">
        <v>-0.154</v>
      </c>
      <c r="X138">
        <v>414</v>
      </c>
      <c r="Z138">
        <v>1972</v>
      </c>
      <c r="AA138">
        <v>-0.14</v>
      </c>
      <c r="AB138">
        <v>-0.22400000000000003</v>
      </c>
      <c r="AC138">
        <v>-0.05600000000000001</v>
      </c>
      <c r="AD138">
        <v>414</v>
      </c>
      <c r="AF138">
        <v>1972</v>
      </c>
      <c r="AG138">
        <v>-0.24000000000000002</v>
      </c>
      <c r="AH138">
        <v>125</v>
      </c>
      <c r="AI138" s="4">
        <v>0.30193236714975846</v>
      </c>
      <c r="AK138">
        <v>1972</v>
      </c>
      <c r="AL138">
        <v>-0.21000000000000002</v>
      </c>
      <c r="AM138">
        <v>-0.04000000000000001</v>
      </c>
      <c r="AN138">
        <v>-0.38</v>
      </c>
      <c r="AO138">
        <v>102</v>
      </c>
      <c r="AQ138">
        <v>1972</v>
      </c>
      <c r="AR138">
        <v>-0.11</v>
      </c>
      <c r="AS138">
        <v>-0.0020000000000000018</v>
      </c>
      <c r="AT138">
        <v>-0.218</v>
      </c>
      <c r="AU138">
        <v>662</v>
      </c>
      <c r="AW138">
        <v>1972</v>
      </c>
      <c r="AX138">
        <v>-0.19999999999999998</v>
      </c>
      <c r="AY138">
        <v>-0.01</v>
      </c>
      <c r="AZ138">
        <v>-0.39</v>
      </c>
      <c r="BA138">
        <v>88</v>
      </c>
    </row>
    <row r="139" spans="1:53" ht="15">
      <c r="A139">
        <v>1973</v>
      </c>
      <c r="B139">
        <v>0.31</v>
      </c>
      <c r="C139">
        <v>0.41</v>
      </c>
      <c r="D139">
        <v>0.21</v>
      </c>
      <c r="E139">
        <v>443</v>
      </c>
      <c r="G139">
        <v>1973</v>
      </c>
      <c r="H139">
        <v>0.42</v>
      </c>
      <c r="I139">
        <v>0.51</v>
      </c>
      <c r="J139">
        <v>0.33</v>
      </c>
      <c r="K139">
        <v>437</v>
      </c>
      <c r="M139">
        <v>1973</v>
      </c>
      <c r="N139">
        <v>0.26</v>
      </c>
      <c r="O139">
        <v>0.39</v>
      </c>
      <c r="P139">
        <v>0.13</v>
      </c>
      <c r="Q139">
        <v>171</v>
      </c>
      <c r="R139" s="4">
        <v>0.3860045146726862</v>
      </c>
      <c r="T139">
        <v>1973</v>
      </c>
      <c r="U139">
        <v>0.18999999999999997</v>
      </c>
      <c r="V139">
        <v>0.09599999999999997</v>
      </c>
      <c r="W139">
        <v>0.284</v>
      </c>
      <c r="X139">
        <v>415</v>
      </c>
      <c r="Z139">
        <v>1973</v>
      </c>
      <c r="AA139">
        <v>0.29</v>
      </c>
      <c r="AB139">
        <v>0.20599999999999996</v>
      </c>
      <c r="AC139">
        <v>0.374</v>
      </c>
      <c r="AD139">
        <v>415</v>
      </c>
      <c r="AF139">
        <v>1973</v>
      </c>
      <c r="AG139">
        <v>0.12999999999999998</v>
      </c>
      <c r="AH139">
        <v>124</v>
      </c>
      <c r="AI139" s="4">
        <v>0.2987951807228916</v>
      </c>
      <c r="AK139">
        <v>1973</v>
      </c>
      <c r="AL139">
        <v>0.18</v>
      </c>
      <c r="AM139">
        <v>0.35</v>
      </c>
      <c r="AN139">
        <v>0.009999999999999981</v>
      </c>
      <c r="AO139">
        <v>102</v>
      </c>
      <c r="AQ139">
        <v>1973</v>
      </c>
      <c r="AR139">
        <v>0.35</v>
      </c>
      <c r="AS139">
        <v>0.45799999999999996</v>
      </c>
      <c r="AT139">
        <v>0.242</v>
      </c>
      <c r="AU139">
        <v>664</v>
      </c>
      <c r="AW139">
        <v>1973</v>
      </c>
      <c r="AX139">
        <v>0.32999999999999996</v>
      </c>
      <c r="AY139">
        <v>0.52</v>
      </c>
      <c r="AZ139">
        <v>0.14</v>
      </c>
      <c r="BA139">
        <v>88</v>
      </c>
    </row>
    <row r="140" spans="1:53" ht="15">
      <c r="A140">
        <v>1974</v>
      </c>
      <c r="B140">
        <v>-0.27999999999999997</v>
      </c>
      <c r="C140">
        <v>-0.18</v>
      </c>
      <c r="D140">
        <v>-0.38</v>
      </c>
      <c r="E140">
        <v>435</v>
      </c>
      <c r="G140">
        <v>1974</v>
      </c>
      <c r="H140">
        <v>-0.18</v>
      </c>
      <c r="I140">
        <v>-0.08</v>
      </c>
      <c r="J140">
        <v>-0.28</v>
      </c>
      <c r="K140">
        <v>431</v>
      </c>
      <c r="M140">
        <v>1974</v>
      </c>
      <c r="N140">
        <v>-0.33</v>
      </c>
      <c r="O140">
        <v>-0.198</v>
      </c>
      <c r="P140">
        <v>-0.462</v>
      </c>
      <c r="Q140">
        <v>166</v>
      </c>
      <c r="R140" s="4">
        <v>0.3816091954022989</v>
      </c>
      <c r="T140">
        <v>1974</v>
      </c>
      <c r="U140">
        <v>-0.4</v>
      </c>
      <c r="V140">
        <v>-0.494</v>
      </c>
      <c r="W140">
        <v>-0.30600000000000005</v>
      </c>
      <c r="X140">
        <v>413</v>
      </c>
      <c r="Z140">
        <v>1974</v>
      </c>
      <c r="AA140">
        <v>-0.3</v>
      </c>
      <c r="AB140">
        <v>-0.382</v>
      </c>
      <c r="AC140">
        <v>-0.21799999999999997</v>
      </c>
      <c r="AD140">
        <v>413</v>
      </c>
      <c r="AF140">
        <v>1974</v>
      </c>
      <c r="AG140">
        <v>-0.46</v>
      </c>
      <c r="AH140">
        <v>124</v>
      </c>
      <c r="AI140" s="4">
        <v>0.30024213075060535</v>
      </c>
      <c r="AK140">
        <v>1974</v>
      </c>
      <c r="AL140">
        <v>-0.29</v>
      </c>
      <c r="AM140">
        <v>-0.11999999999999997</v>
      </c>
      <c r="AN140">
        <v>-0.45999999999999996</v>
      </c>
      <c r="AO140">
        <v>101</v>
      </c>
      <c r="AQ140">
        <v>1974</v>
      </c>
      <c r="AR140">
        <v>-0.25</v>
      </c>
      <c r="AS140">
        <v>-0.14200000000000002</v>
      </c>
      <c r="AT140">
        <v>-0.358</v>
      </c>
      <c r="AU140">
        <v>661</v>
      </c>
      <c r="AW140">
        <v>1974</v>
      </c>
      <c r="AX140">
        <v>-0.29000000000000004</v>
      </c>
      <c r="AY140">
        <v>-0.1</v>
      </c>
      <c r="AZ140">
        <v>-0.48</v>
      </c>
      <c r="BA140">
        <v>87</v>
      </c>
    </row>
    <row r="141" spans="1:53" ht="15">
      <c r="A141">
        <v>1975</v>
      </c>
      <c r="B141">
        <v>0.19</v>
      </c>
      <c r="C141">
        <v>0.29</v>
      </c>
      <c r="D141">
        <v>0.09</v>
      </c>
      <c r="E141">
        <v>442</v>
      </c>
      <c r="G141">
        <v>1975</v>
      </c>
      <c r="H141">
        <v>0.3</v>
      </c>
      <c r="I141">
        <v>0.39</v>
      </c>
      <c r="J141">
        <v>0.21</v>
      </c>
      <c r="K141">
        <v>440</v>
      </c>
      <c r="M141">
        <v>1975</v>
      </c>
      <c r="N141">
        <v>0.039999999999999994</v>
      </c>
      <c r="O141">
        <v>0.16999999999999998</v>
      </c>
      <c r="P141">
        <v>-0.09000000000000001</v>
      </c>
      <c r="Q141">
        <v>168</v>
      </c>
      <c r="R141" s="4">
        <v>0.38009049773755654</v>
      </c>
      <c r="T141">
        <v>1975</v>
      </c>
      <c r="U141">
        <v>0.10999999999999999</v>
      </c>
      <c r="V141">
        <v>0.015999999999999986</v>
      </c>
      <c r="W141">
        <v>0.204</v>
      </c>
      <c r="X141">
        <v>416</v>
      </c>
      <c r="Z141">
        <v>1975</v>
      </c>
      <c r="AA141">
        <v>0.21</v>
      </c>
      <c r="AB141">
        <v>0.126</v>
      </c>
      <c r="AC141">
        <v>0.294</v>
      </c>
      <c r="AD141">
        <v>416</v>
      </c>
      <c r="AF141">
        <v>1975</v>
      </c>
      <c r="AG141">
        <v>-0.14</v>
      </c>
      <c r="AH141">
        <v>125</v>
      </c>
      <c r="AI141" s="4">
        <v>0.3004807692307692</v>
      </c>
      <c r="AK141">
        <v>1975</v>
      </c>
      <c r="AL141">
        <v>0.21000000000000002</v>
      </c>
      <c r="AM141">
        <v>0.38</v>
      </c>
      <c r="AN141">
        <v>0.04000000000000001</v>
      </c>
      <c r="AO141">
        <v>102</v>
      </c>
      <c r="AQ141">
        <v>1975</v>
      </c>
      <c r="AR141">
        <v>0.26</v>
      </c>
      <c r="AS141">
        <v>0.366</v>
      </c>
      <c r="AT141">
        <v>0.15400000000000003</v>
      </c>
      <c r="AU141">
        <v>663</v>
      </c>
      <c r="AW141">
        <v>1975</v>
      </c>
      <c r="AX141">
        <v>0.29</v>
      </c>
      <c r="AY141">
        <v>0.48</v>
      </c>
      <c r="AZ141">
        <v>0.1</v>
      </c>
      <c r="BA141">
        <v>89</v>
      </c>
    </row>
    <row r="142" spans="1:53" ht="15">
      <c r="A142">
        <v>1976</v>
      </c>
      <c r="B142">
        <v>-0.42</v>
      </c>
      <c r="C142">
        <v>-0.32</v>
      </c>
      <c r="D142">
        <v>-0.52</v>
      </c>
      <c r="E142">
        <v>441</v>
      </c>
      <c r="G142">
        <v>1976</v>
      </c>
      <c r="H142">
        <v>-0.31</v>
      </c>
      <c r="I142">
        <v>-0.22</v>
      </c>
      <c r="J142">
        <v>-0.4</v>
      </c>
      <c r="K142">
        <v>435</v>
      </c>
      <c r="M142">
        <v>1976</v>
      </c>
      <c r="N142">
        <v>-0.49</v>
      </c>
      <c r="O142">
        <v>-0.36</v>
      </c>
      <c r="P142">
        <v>-0.62</v>
      </c>
      <c r="Q142">
        <v>170</v>
      </c>
      <c r="R142" s="4">
        <v>0.3854875283446712</v>
      </c>
      <c r="T142">
        <v>1976</v>
      </c>
      <c r="U142">
        <v>-0.54</v>
      </c>
      <c r="V142">
        <v>-0.634</v>
      </c>
      <c r="W142">
        <v>-0.44600000000000006</v>
      </c>
      <c r="X142">
        <v>415</v>
      </c>
      <c r="Z142">
        <v>1976</v>
      </c>
      <c r="AA142">
        <v>-0.43</v>
      </c>
      <c r="AB142">
        <v>-0.514</v>
      </c>
      <c r="AC142">
        <v>-0.346</v>
      </c>
      <c r="AD142">
        <v>415</v>
      </c>
      <c r="AF142">
        <v>1976</v>
      </c>
      <c r="AG142">
        <v>-0.67</v>
      </c>
      <c r="AH142">
        <v>126</v>
      </c>
      <c r="AI142" s="4">
        <v>0.3036144578313253</v>
      </c>
      <c r="AK142">
        <v>1976</v>
      </c>
      <c r="AL142">
        <v>-0.49</v>
      </c>
      <c r="AM142">
        <v>-0.31999999999999995</v>
      </c>
      <c r="AN142">
        <v>-0.66</v>
      </c>
      <c r="AO142">
        <v>101</v>
      </c>
      <c r="AQ142">
        <v>1976</v>
      </c>
      <c r="AR142">
        <v>-0.39</v>
      </c>
      <c r="AS142">
        <v>-0.28400000000000003</v>
      </c>
      <c r="AT142">
        <v>-0.496</v>
      </c>
      <c r="AU142">
        <v>666</v>
      </c>
      <c r="AW142">
        <v>1976</v>
      </c>
      <c r="AX142">
        <v>-0.51</v>
      </c>
      <c r="AY142">
        <v>-0.32</v>
      </c>
      <c r="AZ142">
        <v>-0.7</v>
      </c>
      <c r="BA142">
        <v>88</v>
      </c>
    </row>
    <row r="143" spans="1:53" ht="15">
      <c r="A143">
        <v>1977</v>
      </c>
      <c r="B143">
        <v>0</v>
      </c>
      <c r="C143">
        <v>0.1</v>
      </c>
      <c r="D143">
        <v>-0.1</v>
      </c>
      <c r="E143">
        <v>442</v>
      </c>
      <c r="G143">
        <v>1977</v>
      </c>
      <c r="H143">
        <v>0.11</v>
      </c>
      <c r="I143">
        <v>0.21</v>
      </c>
      <c r="J143">
        <v>0.01</v>
      </c>
      <c r="K143">
        <v>432</v>
      </c>
      <c r="M143">
        <v>1977</v>
      </c>
      <c r="N143">
        <v>-0.13</v>
      </c>
      <c r="O143">
        <v>0</v>
      </c>
      <c r="P143">
        <v>-0.26</v>
      </c>
      <c r="Q143">
        <v>169</v>
      </c>
      <c r="R143" s="4">
        <v>0.38235294117647056</v>
      </c>
      <c r="T143">
        <v>1977</v>
      </c>
      <c r="U143">
        <v>-0.13</v>
      </c>
      <c r="V143">
        <v>-0.224</v>
      </c>
      <c r="W143">
        <v>-0.036000000000000004</v>
      </c>
      <c r="X143">
        <v>415</v>
      </c>
      <c r="Z143">
        <v>1977</v>
      </c>
      <c r="AA143">
        <v>-0.03</v>
      </c>
      <c r="AB143">
        <v>-0.114</v>
      </c>
      <c r="AC143">
        <v>0.054000000000000006</v>
      </c>
      <c r="AD143">
        <v>415</v>
      </c>
      <c r="AF143">
        <v>1977</v>
      </c>
      <c r="AG143">
        <v>-0.26</v>
      </c>
      <c r="AH143">
        <v>124</v>
      </c>
      <c r="AI143" s="4">
        <v>0.2987951807228916</v>
      </c>
      <c r="AK143">
        <v>1977</v>
      </c>
      <c r="AL143">
        <v>-0.09</v>
      </c>
      <c r="AM143">
        <v>0.08000000000000002</v>
      </c>
      <c r="AN143">
        <v>-0.26</v>
      </c>
      <c r="AO143">
        <v>102</v>
      </c>
      <c r="AQ143">
        <v>1977</v>
      </c>
      <c r="AR143">
        <v>0.030000000000000002</v>
      </c>
      <c r="AS143">
        <v>0.136</v>
      </c>
      <c r="AT143">
        <v>-0.076</v>
      </c>
      <c r="AU143">
        <v>666</v>
      </c>
      <c r="AW143">
        <v>1977</v>
      </c>
      <c r="AX143">
        <v>0.09</v>
      </c>
      <c r="AY143">
        <v>0.28</v>
      </c>
      <c r="AZ143">
        <v>-0.1</v>
      </c>
      <c r="BA143">
        <v>89</v>
      </c>
    </row>
    <row r="144" spans="1:53" ht="15">
      <c r="A144">
        <v>1978</v>
      </c>
      <c r="B144">
        <v>0.19</v>
      </c>
      <c r="C144">
        <v>0.28</v>
      </c>
      <c r="D144">
        <v>0.1</v>
      </c>
      <c r="E144">
        <v>439</v>
      </c>
      <c r="G144">
        <v>1978</v>
      </c>
      <c r="H144">
        <v>0.29000000000000004</v>
      </c>
      <c r="I144">
        <v>0.38</v>
      </c>
      <c r="J144">
        <v>0.2</v>
      </c>
      <c r="K144">
        <v>431</v>
      </c>
      <c r="M144">
        <v>1978</v>
      </c>
      <c r="N144">
        <v>0.06</v>
      </c>
      <c r="O144">
        <v>0.184</v>
      </c>
      <c r="P144">
        <v>-0.064</v>
      </c>
      <c r="Q144">
        <v>166</v>
      </c>
      <c r="R144" s="4">
        <v>0.37813211845102507</v>
      </c>
      <c r="T144">
        <v>1978</v>
      </c>
      <c r="U144">
        <v>0.06</v>
      </c>
      <c r="V144">
        <v>-0.034</v>
      </c>
      <c r="W144">
        <v>0.154</v>
      </c>
      <c r="X144">
        <v>415</v>
      </c>
      <c r="Z144">
        <v>1978</v>
      </c>
      <c r="AA144">
        <v>0.18</v>
      </c>
      <c r="AB144">
        <v>0.09599999999999999</v>
      </c>
      <c r="AC144">
        <v>0.264</v>
      </c>
      <c r="AD144">
        <v>415</v>
      </c>
      <c r="AF144">
        <v>1978</v>
      </c>
      <c r="AG144">
        <v>-0.09</v>
      </c>
      <c r="AH144">
        <v>125</v>
      </c>
      <c r="AI144" s="4">
        <v>0.30120481927710846</v>
      </c>
      <c r="AK144">
        <v>1978</v>
      </c>
      <c r="AL144">
        <v>0.09999999999999999</v>
      </c>
      <c r="AM144">
        <v>0.27</v>
      </c>
      <c r="AN144">
        <v>-0.07000000000000002</v>
      </c>
      <c r="AO144">
        <v>102</v>
      </c>
      <c r="AQ144">
        <v>1978</v>
      </c>
      <c r="AR144">
        <v>0.22000000000000003</v>
      </c>
      <c r="AS144">
        <v>0.326</v>
      </c>
      <c r="AT144">
        <v>0.11400000000000003</v>
      </c>
      <c r="AU144">
        <v>667</v>
      </c>
      <c r="AW144">
        <v>1978</v>
      </c>
      <c r="AX144">
        <v>0.29</v>
      </c>
      <c r="AY144">
        <v>0.48</v>
      </c>
      <c r="AZ144">
        <v>0.1</v>
      </c>
      <c r="BA144">
        <v>90</v>
      </c>
    </row>
    <row r="145" spans="1:53" ht="15">
      <c r="A145">
        <v>1979</v>
      </c>
      <c r="B145">
        <v>0.18</v>
      </c>
      <c r="C145">
        <v>0.28</v>
      </c>
      <c r="D145">
        <v>0.08</v>
      </c>
      <c r="E145">
        <v>444</v>
      </c>
      <c r="G145">
        <v>1979</v>
      </c>
      <c r="H145">
        <v>0.27</v>
      </c>
      <c r="I145">
        <v>0.36</v>
      </c>
      <c r="J145">
        <v>0.18</v>
      </c>
      <c r="K145">
        <v>438</v>
      </c>
      <c r="M145">
        <v>1979</v>
      </c>
      <c r="N145">
        <v>0.1</v>
      </c>
      <c r="O145">
        <v>0.23</v>
      </c>
      <c r="P145">
        <v>-0.03</v>
      </c>
      <c r="Q145">
        <v>170</v>
      </c>
      <c r="R145" s="4">
        <v>0.38288288288288286</v>
      </c>
      <c r="T145">
        <v>1979</v>
      </c>
      <c r="U145">
        <v>0.07999999999999999</v>
      </c>
      <c r="V145">
        <v>-0.014000000000000012</v>
      </c>
      <c r="W145">
        <v>0.174</v>
      </c>
      <c r="X145">
        <v>411</v>
      </c>
      <c r="Z145">
        <v>1979</v>
      </c>
      <c r="AA145">
        <v>0.17</v>
      </c>
      <c r="AB145">
        <v>0.08600000000000001</v>
      </c>
      <c r="AC145">
        <v>0.254</v>
      </c>
      <c r="AD145">
        <v>411</v>
      </c>
      <c r="AF145">
        <v>1979</v>
      </c>
      <c r="AG145">
        <v>-0.020000000000000018</v>
      </c>
      <c r="AH145">
        <v>124</v>
      </c>
      <c r="AI145" s="4">
        <v>0.30170316301703165</v>
      </c>
      <c r="AK145">
        <v>1979</v>
      </c>
      <c r="AL145">
        <v>0.13</v>
      </c>
      <c r="AM145">
        <v>0.30000000000000004</v>
      </c>
      <c r="AN145">
        <v>-0.04000000000000001</v>
      </c>
      <c r="AO145">
        <v>102</v>
      </c>
      <c r="AQ145">
        <v>1979</v>
      </c>
      <c r="AR145">
        <v>0.22999999999999998</v>
      </c>
      <c r="AS145">
        <v>0.33599999999999997</v>
      </c>
      <c r="AT145">
        <v>0.12399999999999999</v>
      </c>
      <c r="AU145">
        <v>667</v>
      </c>
      <c r="AW145">
        <v>1979</v>
      </c>
      <c r="AX145">
        <v>0.21000000000000002</v>
      </c>
      <c r="AY145">
        <v>0.4</v>
      </c>
      <c r="AZ145">
        <v>0.02</v>
      </c>
      <c r="BA145">
        <v>89</v>
      </c>
    </row>
    <row r="146" spans="1:53" ht="15">
      <c r="A146">
        <v>1980</v>
      </c>
      <c r="B146">
        <v>0.07</v>
      </c>
      <c r="C146">
        <v>0.16</v>
      </c>
      <c r="D146">
        <v>-0.02</v>
      </c>
      <c r="E146">
        <v>439</v>
      </c>
      <c r="G146">
        <v>1980</v>
      </c>
      <c r="H146">
        <v>0.15</v>
      </c>
      <c r="I146">
        <v>0.24</v>
      </c>
      <c r="J146">
        <v>0.06</v>
      </c>
      <c r="K146">
        <v>429</v>
      </c>
      <c r="M146">
        <v>1980</v>
      </c>
      <c r="N146">
        <v>0</v>
      </c>
      <c r="O146">
        <v>0.124</v>
      </c>
      <c r="P146">
        <v>-0.124</v>
      </c>
      <c r="Q146">
        <v>169</v>
      </c>
      <c r="R146" s="4">
        <v>0.38496583143507973</v>
      </c>
      <c r="T146">
        <v>1980</v>
      </c>
      <c r="U146">
        <v>-0.04000000000000001</v>
      </c>
      <c r="V146">
        <v>-0.13</v>
      </c>
      <c r="W146">
        <v>0.04999999999999999</v>
      </c>
      <c r="X146">
        <v>412</v>
      </c>
      <c r="Z146">
        <v>1980</v>
      </c>
      <c r="AA146">
        <v>0.04</v>
      </c>
      <c r="AB146">
        <v>-0.044000000000000004</v>
      </c>
      <c r="AC146">
        <v>0.124</v>
      </c>
      <c r="AD146">
        <v>412</v>
      </c>
      <c r="AF146">
        <v>1980</v>
      </c>
      <c r="AG146">
        <v>-0.17</v>
      </c>
      <c r="AH146">
        <v>124</v>
      </c>
      <c r="AI146" s="4">
        <v>0.30097087378640774</v>
      </c>
      <c r="AK146">
        <v>1980</v>
      </c>
      <c r="AL146">
        <v>0.009999999999999995</v>
      </c>
      <c r="AM146">
        <v>0.184</v>
      </c>
      <c r="AN146">
        <v>-0.16399999999999998</v>
      </c>
      <c r="AO146">
        <v>94</v>
      </c>
      <c r="AQ146">
        <v>1980</v>
      </c>
      <c r="AR146">
        <v>0.1</v>
      </c>
      <c r="AS146">
        <v>0.20600000000000002</v>
      </c>
      <c r="AT146">
        <v>-0.0059999999999999915</v>
      </c>
      <c r="AU146">
        <v>666</v>
      </c>
      <c r="AW146">
        <v>1980</v>
      </c>
      <c r="AX146">
        <v>-0.04</v>
      </c>
      <c r="AY146">
        <v>0.15</v>
      </c>
      <c r="AZ146">
        <v>-0.23</v>
      </c>
      <c r="BA146">
        <v>89</v>
      </c>
    </row>
    <row r="147" spans="1:53" ht="15">
      <c r="A147">
        <v>1981</v>
      </c>
      <c r="B147">
        <v>0.07</v>
      </c>
      <c r="C147">
        <v>0.16</v>
      </c>
      <c r="D147">
        <v>-0.02</v>
      </c>
      <c r="E147">
        <v>441</v>
      </c>
      <c r="G147">
        <v>1981</v>
      </c>
      <c r="H147">
        <v>0.16</v>
      </c>
      <c r="I147">
        <v>0.25</v>
      </c>
      <c r="J147">
        <v>0.07</v>
      </c>
      <c r="K147">
        <v>434</v>
      </c>
      <c r="M147">
        <v>1981</v>
      </c>
      <c r="N147">
        <v>-0.04000000000000001</v>
      </c>
      <c r="O147">
        <v>0.086</v>
      </c>
      <c r="P147">
        <v>-0.166</v>
      </c>
      <c r="Q147">
        <v>168</v>
      </c>
      <c r="R147" s="4">
        <v>0.38095238095238093</v>
      </c>
      <c r="T147">
        <v>1981</v>
      </c>
      <c r="U147">
        <v>-0.04000000000000001</v>
      </c>
      <c r="V147">
        <v>-0.134</v>
      </c>
      <c r="W147">
        <v>0.05399999999999999</v>
      </c>
      <c r="X147">
        <v>411</v>
      </c>
      <c r="Z147">
        <v>1981</v>
      </c>
      <c r="AA147">
        <v>0.04</v>
      </c>
      <c r="AB147">
        <v>-0.044000000000000004</v>
      </c>
      <c r="AC147">
        <v>0.124</v>
      </c>
      <c r="AD147">
        <v>411</v>
      </c>
      <c r="AF147">
        <v>1981</v>
      </c>
      <c r="AG147">
        <v>-0.23</v>
      </c>
      <c r="AH147">
        <v>124</v>
      </c>
      <c r="AI147" s="4">
        <v>0.30170316301703165</v>
      </c>
      <c r="AK147">
        <v>1981</v>
      </c>
      <c r="AL147">
        <v>0.09000000000000001</v>
      </c>
      <c r="AM147">
        <v>0.26</v>
      </c>
      <c r="AN147">
        <v>-0.08</v>
      </c>
      <c r="AO147">
        <v>101</v>
      </c>
      <c r="AQ147">
        <v>1981</v>
      </c>
      <c r="AR147">
        <v>0.1</v>
      </c>
      <c r="AS147">
        <v>0.20600000000000002</v>
      </c>
      <c r="AT147">
        <v>-0.0059999999999999915</v>
      </c>
      <c r="AU147">
        <v>667</v>
      </c>
      <c r="AW147">
        <v>1981</v>
      </c>
      <c r="AX147">
        <v>0.04</v>
      </c>
      <c r="AY147">
        <v>0.23</v>
      </c>
      <c r="AZ147">
        <v>-0.15</v>
      </c>
      <c r="BA147">
        <v>90</v>
      </c>
    </row>
    <row r="148" spans="1:53" ht="15">
      <c r="A148">
        <v>1982</v>
      </c>
      <c r="B148">
        <v>0.33</v>
      </c>
      <c r="C148">
        <v>0.42</v>
      </c>
      <c r="D148">
        <v>0.24</v>
      </c>
      <c r="E148">
        <v>438</v>
      </c>
      <c r="G148">
        <v>1982</v>
      </c>
      <c r="H148">
        <v>0.42</v>
      </c>
      <c r="I148">
        <v>0.51</v>
      </c>
      <c r="J148">
        <v>0.33</v>
      </c>
      <c r="K148">
        <v>431</v>
      </c>
      <c r="M148">
        <v>1982</v>
      </c>
      <c r="N148">
        <v>0.16</v>
      </c>
      <c r="O148">
        <v>0.28400000000000003</v>
      </c>
      <c r="P148">
        <v>0.036000000000000004</v>
      </c>
      <c r="Q148">
        <v>165</v>
      </c>
      <c r="R148" s="4">
        <v>0.3767123287671233</v>
      </c>
      <c r="T148">
        <v>1982</v>
      </c>
      <c r="U148">
        <v>0.22</v>
      </c>
      <c r="V148">
        <v>0.126</v>
      </c>
      <c r="W148">
        <v>0.314</v>
      </c>
      <c r="X148">
        <v>412</v>
      </c>
      <c r="Z148">
        <v>1982</v>
      </c>
      <c r="AA148">
        <v>0.31</v>
      </c>
      <c r="AB148">
        <v>0.22599999999999998</v>
      </c>
      <c r="AC148">
        <v>0.394</v>
      </c>
      <c r="AD148">
        <v>412</v>
      </c>
      <c r="AF148">
        <v>1982</v>
      </c>
      <c r="AG148">
        <v>-0.04000000000000001</v>
      </c>
      <c r="AH148">
        <v>125</v>
      </c>
      <c r="AI148" s="4">
        <v>0.30339805825242716</v>
      </c>
      <c r="AK148">
        <v>1982</v>
      </c>
      <c r="AL148">
        <v>0.31</v>
      </c>
      <c r="AM148">
        <v>0.48</v>
      </c>
      <c r="AN148">
        <v>0.13999999999999999</v>
      </c>
      <c r="AO148">
        <v>102</v>
      </c>
      <c r="AQ148">
        <v>1982</v>
      </c>
      <c r="AR148">
        <v>0.37</v>
      </c>
      <c r="AS148">
        <v>0.476</v>
      </c>
      <c r="AT148">
        <v>0.264</v>
      </c>
      <c r="AU148">
        <v>666</v>
      </c>
      <c r="AW148">
        <v>1982</v>
      </c>
      <c r="AX148">
        <v>0.38</v>
      </c>
      <c r="AY148">
        <v>0.57</v>
      </c>
      <c r="AZ148">
        <v>0.19</v>
      </c>
      <c r="BA148">
        <v>90</v>
      </c>
    </row>
    <row r="149" spans="1:53" ht="15">
      <c r="A149">
        <v>1983</v>
      </c>
      <c r="B149">
        <v>0.13999999999999999</v>
      </c>
      <c r="C149">
        <v>0.24</v>
      </c>
      <c r="D149">
        <v>0.04</v>
      </c>
      <c r="E149">
        <v>436</v>
      </c>
      <c r="G149">
        <v>1983</v>
      </c>
      <c r="H149">
        <v>0.22</v>
      </c>
      <c r="I149">
        <v>0.32</v>
      </c>
      <c r="J149">
        <v>0.12</v>
      </c>
      <c r="K149">
        <v>429</v>
      </c>
      <c r="M149">
        <v>1983</v>
      </c>
      <c r="N149">
        <v>0.009999999999999995</v>
      </c>
      <c r="O149">
        <v>0.14200000000000002</v>
      </c>
      <c r="P149">
        <v>-0.12200000000000001</v>
      </c>
      <c r="Q149">
        <v>164</v>
      </c>
      <c r="R149" s="4">
        <v>0.3761467889908257</v>
      </c>
      <c r="T149">
        <v>1983</v>
      </c>
      <c r="U149">
        <v>0.04000000000000001</v>
      </c>
      <c r="V149">
        <v>-0.04799999999999999</v>
      </c>
      <c r="W149">
        <v>0.128</v>
      </c>
      <c r="X149">
        <v>411</v>
      </c>
      <c r="Z149">
        <v>1983</v>
      </c>
      <c r="AA149">
        <v>0.13</v>
      </c>
      <c r="AB149">
        <v>0.048</v>
      </c>
      <c r="AC149">
        <v>0.21200000000000002</v>
      </c>
      <c r="AD149">
        <v>411</v>
      </c>
      <c r="AF149">
        <v>1983</v>
      </c>
      <c r="AG149">
        <v>-0.17</v>
      </c>
      <c r="AH149">
        <v>124</v>
      </c>
      <c r="AI149" s="4">
        <v>0.30170316301703165</v>
      </c>
      <c r="AK149">
        <v>1983</v>
      </c>
      <c r="AL149">
        <v>0.13</v>
      </c>
      <c r="AM149">
        <v>0.30000000000000004</v>
      </c>
      <c r="AN149">
        <v>-0.04000000000000001</v>
      </c>
      <c r="AO149">
        <v>102</v>
      </c>
      <c r="AQ149">
        <v>1983</v>
      </c>
      <c r="AR149">
        <v>0.16999999999999998</v>
      </c>
      <c r="AS149">
        <v>0.27599999999999997</v>
      </c>
      <c r="AT149">
        <v>0.06399999999999999</v>
      </c>
      <c r="AU149">
        <v>667</v>
      </c>
      <c r="AW149">
        <v>1983</v>
      </c>
      <c r="AX149">
        <v>0.32</v>
      </c>
      <c r="AY149">
        <v>0.51</v>
      </c>
      <c r="AZ149">
        <v>0.13</v>
      </c>
      <c r="BA149">
        <v>90</v>
      </c>
    </row>
    <row r="150" spans="1:53" ht="15">
      <c r="A150">
        <v>1984</v>
      </c>
      <c r="B150">
        <v>-0.39999999999999997</v>
      </c>
      <c r="C150">
        <v>-0.3</v>
      </c>
      <c r="D150">
        <v>-0.5</v>
      </c>
      <c r="E150">
        <v>434</v>
      </c>
      <c r="G150">
        <v>1984</v>
      </c>
      <c r="H150">
        <v>-0.31</v>
      </c>
      <c r="I150">
        <v>-0.22</v>
      </c>
      <c r="J150">
        <v>-0.4</v>
      </c>
      <c r="K150">
        <v>429</v>
      </c>
      <c r="M150">
        <v>1984</v>
      </c>
      <c r="N150">
        <v>-0.45</v>
      </c>
      <c r="O150">
        <v>-0.322</v>
      </c>
      <c r="P150">
        <v>-0.5780000000000001</v>
      </c>
      <c r="Q150">
        <v>161</v>
      </c>
      <c r="R150" s="4">
        <v>0.3709677419354839</v>
      </c>
      <c r="T150">
        <v>1984</v>
      </c>
      <c r="U150">
        <v>-0.53</v>
      </c>
      <c r="V150">
        <v>-0.624</v>
      </c>
      <c r="W150">
        <v>-0.43600000000000005</v>
      </c>
      <c r="X150">
        <v>405</v>
      </c>
      <c r="Z150">
        <v>1984</v>
      </c>
      <c r="AA150">
        <v>-0.42</v>
      </c>
      <c r="AB150">
        <v>-0.506</v>
      </c>
      <c r="AC150">
        <v>-0.33399999999999996</v>
      </c>
      <c r="AD150">
        <v>405</v>
      </c>
      <c r="AF150">
        <v>1984</v>
      </c>
      <c r="AG150">
        <v>-0.7</v>
      </c>
      <c r="AH150">
        <v>120</v>
      </c>
      <c r="AI150" s="4">
        <v>0.2962962962962963</v>
      </c>
      <c r="AK150">
        <v>1984</v>
      </c>
      <c r="AL150">
        <v>-0.35</v>
      </c>
      <c r="AM150">
        <v>-0.17999999999999997</v>
      </c>
      <c r="AN150">
        <v>-0.52</v>
      </c>
      <c r="AO150">
        <v>101</v>
      </c>
      <c r="AQ150">
        <v>1984</v>
      </c>
      <c r="AR150">
        <v>-0.35000000000000003</v>
      </c>
      <c r="AS150">
        <v>-0.24400000000000005</v>
      </c>
      <c r="AT150">
        <v>-0.456</v>
      </c>
      <c r="AU150">
        <v>666</v>
      </c>
      <c r="AW150">
        <v>1984</v>
      </c>
      <c r="AX150">
        <v>-0.44</v>
      </c>
      <c r="AY150">
        <v>-0.25</v>
      </c>
      <c r="AZ150">
        <v>-0.63</v>
      </c>
      <c r="BA150">
        <v>89</v>
      </c>
    </row>
    <row r="151" spans="1:53" ht="15">
      <c r="A151">
        <v>1985</v>
      </c>
      <c r="B151">
        <v>-0.08</v>
      </c>
      <c r="C151">
        <v>0.02</v>
      </c>
      <c r="D151">
        <v>-0.18</v>
      </c>
      <c r="E151">
        <v>429</v>
      </c>
      <c r="G151">
        <v>1985</v>
      </c>
      <c r="H151">
        <v>0</v>
      </c>
      <c r="I151">
        <v>0.1</v>
      </c>
      <c r="J151">
        <v>-0.1</v>
      </c>
      <c r="K151">
        <v>424</v>
      </c>
      <c r="M151">
        <v>1985</v>
      </c>
      <c r="N151">
        <v>-0.16</v>
      </c>
      <c r="O151">
        <v>-0.025999999999999995</v>
      </c>
      <c r="P151">
        <v>-0.29400000000000004</v>
      </c>
      <c r="Q151">
        <v>157</v>
      </c>
      <c r="R151" s="4">
        <v>0.36596736596736595</v>
      </c>
      <c r="T151">
        <v>1985</v>
      </c>
      <c r="U151">
        <v>-0.30000000000000004</v>
      </c>
      <c r="V151">
        <v>-0.39</v>
      </c>
      <c r="W151">
        <v>-0.21000000000000005</v>
      </c>
      <c r="X151">
        <v>405</v>
      </c>
      <c r="Z151">
        <v>1985</v>
      </c>
      <c r="AA151">
        <v>-0.15</v>
      </c>
      <c r="AB151">
        <v>-0.23199999999999998</v>
      </c>
      <c r="AC151">
        <v>-0.06799999999999999</v>
      </c>
      <c r="AD151">
        <v>405</v>
      </c>
      <c r="AF151">
        <v>1985</v>
      </c>
      <c r="AG151">
        <v>-0.47</v>
      </c>
      <c r="AH151">
        <v>119</v>
      </c>
      <c r="AI151" s="4">
        <v>0.2938271604938272</v>
      </c>
      <c r="AK151">
        <v>1985</v>
      </c>
      <c r="AL151">
        <v>-0.11</v>
      </c>
      <c r="AM151">
        <v>0.061999999999999986</v>
      </c>
      <c r="AN151">
        <v>-0.282</v>
      </c>
      <c r="AO151">
        <v>99</v>
      </c>
      <c r="AQ151">
        <v>1985</v>
      </c>
      <c r="AR151">
        <v>-0.08</v>
      </c>
      <c r="AS151">
        <v>0.025999999999999995</v>
      </c>
      <c r="AT151">
        <v>-0.186</v>
      </c>
      <c r="AU151">
        <v>665</v>
      </c>
      <c r="AW151">
        <v>1985</v>
      </c>
      <c r="AX151">
        <v>-0.16</v>
      </c>
      <c r="AY151">
        <v>0.03</v>
      </c>
      <c r="AZ151">
        <v>-0.35</v>
      </c>
      <c r="BA151">
        <v>88</v>
      </c>
    </row>
    <row r="152" spans="1:53" ht="15">
      <c r="A152">
        <v>1986</v>
      </c>
      <c r="B152">
        <v>0.02</v>
      </c>
      <c r="C152">
        <v>0.12</v>
      </c>
      <c r="D152">
        <v>-0.08</v>
      </c>
      <c r="E152">
        <v>431</v>
      </c>
      <c r="G152">
        <v>1986</v>
      </c>
      <c r="H152">
        <v>0.11</v>
      </c>
      <c r="I152">
        <v>0.21</v>
      </c>
      <c r="J152">
        <v>0.01</v>
      </c>
      <c r="K152">
        <v>427</v>
      </c>
      <c r="M152">
        <v>1986</v>
      </c>
      <c r="N152">
        <v>-0.07</v>
      </c>
      <c r="O152">
        <v>0.064</v>
      </c>
      <c r="P152">
        <v>-0.20400000000000001</v>
      </c>
      <c r="Q152">
        <v>158</v>
      </c>
      <c r="R152" s="4">
        <v>0.3665893271461717</v>
      </c>
      <c r="T152">
        <v>1986</v>
      </c>
      <c r="U152">
        <v>-0.12000000000000001</v>
      </c>
      <c r="V152">
        <v>-0.21200000000000002</v>
      </c>
      <c r="W152">
        <v>-0.02800000000000001</v>
      </c>
      <c r="X152">
        <v>405</v>
      </c>
      <c r="Z152">
        <v>1986</v>
      </c>
      <c r="AA152">
        <v>0.01</v>
      </c>
      <c r="AB152">
        <v>-0.07400000000000001</v>
      </c>
      <c r="AC152">
        <v>0.094</v>
      </c>
      <c r="AD152">
        <v>405</v>
      </c>
      <c r="AF152">
        <v>1986</v>
      </c>
      <c r="AG152">
        <v>-0.35</v>
      </c>
      <c r="AH152">
        <v>118</v>
      </c>
      <c r="AI152" s="4">
        <v>0.291358024691358</v>
      </c>
      <c r="AK152">
        <v>1986</v>
      </c>
      <c r="AL152">
        <v>-0.010000000000000002</v>
      </c>
      <c r="AM152">
        <v>0.16199999999999998</v>
      </c>
      <c r="AN152">
        <v>-0.182</v>
      </c>
      <c r="AO152">
        <v>100</v>
      </c>
      <c r="AQ152">
        <v>1986</v>
      </c>
      <c r="AR152">
        <v>0.04</v>
      </c>
      <c r="AS152">
        <v>0.146</v>
      </c>
      <c r="AT152">
        <v>-0.066</v>
      </c>
      <c r="AU152">
        <v>665</v>
      </c>
      <c r="AW152">
        <v>1986</v>
      </c>
      <c r="AX152">
        <v>0.05</v>
      </c>
      <c r="AY152">
        <v>0.24</v>
      </c>
      <c r="AZ152">
        <v>-0.14</v>
      </c>
      <c r="BA152">
        <v>89</v>
      </c>
    </row>
    <row r="153" spans="1:53" ht="15">
      <c r="A153">
        <v>1987</v>
      </c>
      <c r="B153">
        <v>0.38</v>
      </c>
      <c r="C153">
        <v>0.48</v>
      </c>
      <c r="D153">
        <v>0.28</v>
      </c>
      <c r="E153">
        <v>435</v>
      </c>
      <c r="G153">
        <v>1987</v>
      </c>
      <c r="H153">
        <v>0.48</v>
      </c>
      <c r="I153">
        <v>0.58</v>
      </c>
      <c r="J153">
        <v>0.38</v>
      </c>
      <c r="K153">
        <v>429</v>
      </c>
      <c r="M153">
        <v>1987</v>
      </c>
      <c r="N153">
        <v>0.31</v>
      </c>
      <c r="O153">
        <v>0.438</v>
      </c>
      <c r="P153">
        <v>0.182</v>
      </c>
      <c r="Q153">
        <v>163</v>
      </c>
      <c r="R153" s="4">
        <v>0.37471264367816093</v>
      </c>
      <c r="T153">
        <v>1987</v>
      </c>
      <c r="U153">
        <v>0.24999999999999997</v>
      </c>
      <c r="V153">
        <v>0.15999999999999998</v>
      </c>
      <c r="W153">
        <v>0.33999999999999997</v>
      </c>
      <c r="X153">
        <v>404</v>
      </c>
      <c r="Z153">
        <v>1987</v>
      </c>
      <c r="AA153">
        <v>0.36</v>
      </c>
      <c r="AB153">
        <v>0.274</v>
      </c>
      <c r="AC153">
        <v>0.44599999999999995</v>
      </c>
      <c r="AD153">
        <v>404</v>
      </c>
      <c r="AF153">
        <v>1987</v>
      </c>
      <c r="AG153">
        <v>0.17</v>
      </c>
      <c r="AH153">
        <v>116</v>
      </c>
      <c r="AI153" s="4">
        <v>0.2871287128712871</v>
      </c>
      <c r="AK153">
        <v>1987</v>
      </c>
      <c r="AL153">
        <v>0.3</v>
      </c>
      <c r="AM153">
        <v>0.47</v>
      </c>
      <c r="AN153">
        <v>0.12999999999999998</v>
      </c>
      <c r="AO153">
        <v>101</v>
      </c>
      <c r="AQ153">
        <v>1987</v>
      </c>
      <c r="AR153">
        <v>0.39</v>
      </c>
      <c r="AS153">
        <v>0.496</v>
      </c>
      <c r="AT153">
        <v>0.28400000000000003</v>
      </c>
      <c r="AU153">
        <v>664</v>
      </c>
      <c r="AW153">
        <v>1987</v>
      </c>
      <c r="AX153">
        <v>0.39999999999999997</v>
      </c>
      <c r="AY153">
        <v>0.59</v>
      </c>
      <c r="AZ153">
        <v>0.21</v>
      </c>
      <c r="BA153">
        <v>89</v>
      </c>
    </row>
    <row r="154" spans="1:53" ht="15">
      <c r="A154">
        <v>1988</v>
      </c>
      <c r="B154">
        <v>0.39</v>
      </c>
      <c r="C154">
        <v>0.49</v>
      </c>
      <c r="D154">
        <v>0.29</v>
      </c>
      <c r="E154">
        <v>443</v>
      </c>
      <c r="G154">
        <v>1988</v>
      </c>
      <c r="H154">
        <v>0.48</v>
      </c>
      <c r="I154">
        <v>0.57</v>
      </c>
      <c r="J154">
        <v>0.39</v>
      </c>
      <c r="K154">
        <v>435</v>
      </c>
      <c r="M154">
        <v>1988</v>
      </c>
      <c r="N154">
        <v>0.32</v>
      </c>
      <c r="O154">
        <v>0.45</v>
      </c>
      <c r="P154">
        <v>0.19</v>
      </c>
      <c r="Q154">
        <v>168</v>
      </c>
      <c r="R154" s="4">
        <v>0.3792325056433409</v>
      </c>
      <c r="T154">
        <v>1988</v>
      </c>
      <c r="U154">
        <v>0.27</v>
      </c>
      <c r="V154">
        <v>0.17400000000000002</v>
      </c>
      <c r="W154">
        <v>0.366</v>
      </c>
      <c r="X154">
        <v>412</v>
      </c>
      <c r="Z154">
        <v>1988</v>
      </c>
      <c r="AA154">
        <v>0.35</v>
      </c>
      <c r="AB154">
        <v>0.26599999999999996</v>
      </c>
      <c r="AC154">
        <v>0.434</v>
      </c>
      <c r="AD154">
        <v>412</v>
      </c>
      <c r="AF154">
        <v>1988</v>
      </c>
      <c r="AG154">
        <v>0.06999999999999998</v>
      </c>
      <c r="AH154">
        <v>125</v>
      </c>
      <c r="AI154" s="4">
        <v>0.30339805825242716</v>
      </c>
      <c r="AK154">
        <v>1988</v>
      </c>
      <c r="AL154">
        <v>0.37</v>
      </c>
      <c r="AM154">
        <v>0.542</v>
      </c>
      <c r="AN154">
        <v>0.198</v>
      </c>
      <c r="AO154">
        <v>101</v>
      </c>
      <c r="AQ154">
        <v>1988</v>
      </c>
      <c r="AR154">
        <v>0.39</v>
      </c>
      <c r="AS154">
        <v>0.496</v>
      </c>
      <c r="AT154">
        <v>0.28400000000000003</v>
      </c>
      <c r="AU154">
        <v>664</v>
      </c>
      <c r="AW154">
        <v>1988</v>
      </c>
      <c r="AX154">
        <v>0.25</v>
      </c>
      <c r="AY154">
        <v>0.44</v>
      </c>
      <c r="AZ154">
        <v>0.06</v>
      </c>
      <c r="BA154">
        <v>90</v>
      </c>
    </row>
    <row r="155" spans="1:53" ht="15">
      <c r="A155">
        <v>1989</v>
      </c>
      <c r="B155">
        <v>0.38</v>
      </c>
      <c r="C155">
        <v>0.49</v>
      </c>
      <c r="D155">
        <v>0.27</v>
      </c>
      <c r="E155">
        <v>399</v>
      </c>
      <c r="G155">
        <v>1989</v>
      </c>
      <c r="H155">
        <v>0.48</v>
      </c>
      <c r="I155">
        <v>0.58</v>
      </c>
      <c r="J155">
        <v>0.38</v>
      </c>
      <c r="K155">
        <v>382</v>
      </c>
      <c r="M155">
        <v>1989</v>
      </c>
      <c r="N155">
        <v>0.21999999999999997</v>
      </c>
      <c r="O155">
        <v>0.356</v>
      </c>
      <c r="P155">
        <v>0.08399999999999996</v>
      </c>
      <c r="Q155">
        <v>151</v>
      </c>
      <c r="R155" s="4">
        <v>0.37844611528822053</v>
      </c>
      <c r="T155">
        <v>1989</v>
      </c>
      <c r="U155">
        <v>0.37</v>
      </c>
      <c r="V155">
        <v>0.272</v>
      </c>
      <c r="W155">
        <v>0.46799999999999997</v>
      </c>
      <c r="X155">
        <v>371</v>
      </c>
      <c r="Z155">
        <v>1989</v>
      </c>
      <c r="AA155">
        <v>0.43</v>
      </c>
      <c r="AB155">
        <v>0.33999999999999997</v>
      </c>
      <c r="AC155">
        <v>0.52</v>
      </c>
      <c r="AD155">
        <v>371</v>
      </c>
      <c r="AF155">
        <v>1989</v>
      </c>
      <c r="AG155">
        <v>0.05999999999999997</v>
      </c>
      <c r="AH155">
        <v>114</v>
      </c>
      <c r="AI155" s="4">
        <v>0.30727762803234504</v>
      </c>
      <c r="AK155">
        <v>1989</v>
      </c>
      <c r="AL155">
        <v>0.38</v>
      </c>
      <c r="AM155">
        <v>0.588</v>
      </c>
      <c r="AN155">
        <v>0.17200000000000001</v>
      </c>
      <c r="AO155">
        <v>79</v>
      </c>
      <c r="AQ155">
        <v>1989</v>
      </c>
      <c r="AR155">
        <v>0.42</v>
      </c>
      <c r="AS155">
        <v>0.526</v>
      </c>
      <c r="AT155">
        <v>0.314</v>
      </c>
      <c r="AU155">
        <v>663</v>
      </c>
      <c r="AW155">
        <v>1989</v>
      </c>
      <c r="AX155">
        <v>0.39999999999999997</v>
      </c>
      <c r="AY155">
        <v>0.6</v>
      </c>
      <c r="AZ155">
        <v>0.2</v>
      </c>
      <c r="BA155">
        <v>81</v>
      </c>
    </row>
    <row r="156" spans="1:53" ht="15">
      <c r="A156">
        <v>1990</v>
      </c>
      <c r="B156">
        <v>0.8</v>
      </c>
      <c r="C156">
        <v>0.91</v>
      </c>
      <c r="D156">
        <v>0.69</v>
      </c>
      <c r="E156">
        <v>392</v>
      </c>
      <c r="G156">
        <v>1990</v>
      </c>
      <c r="H156">
        <v>0.88</v>
      </c>
      <c r="I156">
        <v>0.98</v>
      </c>
      <c r="J156">
        <v>0.78</v>
      </c>
      <c r="K156">
        <v>372</v>
      </c>
      <c r="M156">
        <v>1990</v>
      </c>
      <c r="N156">
        <v>0.7</v>
      </c>
      <c r="O156">
        <v>0.838</v>
      </c>
      <c r="P156">
        <v>0.5619999999999999</v>
      </c>
      <c r="Q156">
        <v>147</v>
      </c>
      <c r="R156" s="4">
        <v>0.375</v>
      </c>
      <c r="T156">
        <v>1990</v>
      </c>
      <c r="U156">
        <v>0.75</v>
      </c>
      <c r="V156">
        <v>0.644</v>
      </c>
      <c r="W156">
        <v>0.856</v>
      </c>
      <c r="X156">
        <v>364</v>
      </c>
      <c r="Z156">
        <v>1990</v>
      </c>
      <c r="AA156">
        <v>0.79</v>
      </c>
      <c r="AB156">
        <v>0.6940000000000001</v>
      </c>
      <c r="AC156">
        <v>0.886</v>
      </c>
      <c r="AD156">
        <v>364</v>
      </c>
      <c r="AF156">
        <v>1990</v>
      </c>
      <c r="AG156">
        <v>0.49</v>
      </c>
      <c r="AH156">
        <v>111</v>
      </c>
      <c r="AI156" s="4">
        <v>0.30494505494505497</v>
      </c>
      <c r="AK156">
        <v>1990</v>
      </c>
      <c r="AL156">
        <v>0.59</v>
      </c>
      <c r="AM156">
        <v>0.8019999999999999</v>
      </c>
      <c r="AN156">
        <v>0.378</v>
      </c>
      <c r="AO156">
        <v>75</v>
      </c>
      <c r="AQ156">
        <v>1990</v>
      </c>
      <c r="AR156">
        <v>0.81</v>
      </c>
      <c r="AS156">
        <v>0.916</v>
      </c>
      <c r="AT156">
        <v>0.7040000000000001</v>
      </c>
      <c r="AU156">
        <v>662</v>
      </c>
      <c r="AW156">
        <v>1990</v>
      </c>
      <c r="AX156">
        <v>0.76</v>
      </c>
      <c r="AY156">
        <v>0.96</v>
      </c>
      <c r="AZ156">
        <v>0.56</v>
      </c>
      <c r="BA156">
        <v>79</v>
      </c>
    </row>
    <row r="157" spans="1:53" ht="15">
      <c r="A157">
        <v>1991</v>
      </c>
      <c r="B157">
        <v>0.44</v>
      </c>
      <c r="C157">
        <v>0.57</v>
      </c>
      <c r="D157">
        <v>0.31</v>
      </c>
      <c r="E157">
        <v>288</v>
      </c>
      <c r="G157">
        <v>1991</v>
      </c>
      <c r="H157">
        <v>0.56</v>
      </c>
      <c r="I157">
        <v>0.68</v>
      </c>
      <c r="J157">
        <v>0.44</v>
      </c>
      <c r="K157">
        <v>278</v>
      </c>
      <c r="M157">
        <v>1991</v>
      </c>
      <c r="N157">
        <v>0.33999999999999997</v>
      </c>
      <c r="O157">
        <v>0.522</v>
      </c>
      <c r="P157">
        <v>0.15799999999999997</v>
      </c>
      <c r="Q157">
        <v>88</v>
      </c>
      <c r="R157" s="4">
        <v>0.3055555555555556</v>
      </c>
      <c r="T157">
        <v>1991</v>
      </c>
      <c r="U157">
        <v>0.30000000000000004</v>
      </c>
      <c r="V157">
        <v>0.04200000000000004</v>
      </c>
      <c r="W157">
        <v>0.558</v>
      </c>
      <c r="X157">
        <v>34</v>
      </c>
      <c r="Z157">
        <v>1991</v>
      </c>
      <c r="AA157">
        <v>0.42</v>
      </c>
      <c r="AB157">
        <v>0.176</v>
      </c>
      <c r="AC157">
        <v>0.6639999999999999</v>
      </c>
      <c r="AD157">
        <v>34</v>
      </c>
      <c r="AF157">
        <v>1991</v>
      </c>
      <c r="AG157">
        <v>0.11999999999999997</v>
      </c>
      <c r="AH157">
        <v>8</v>
      </c>
      <c r="AI157" s="4">
        <v>0.23529411764705882</v>
      </c>
      <c r="AK157">
        <v>1991</v>
      </c>
      <c r="AL157">
        <v>0.3</v>
      </c>
      <c r="AM157">
        <v>0.516</v>
      </c>
      <c r="AN157">
        <v>0.08399999999999999</v>
      </c>
      <c r="AO157">
        <v>73</v>
      </c>
      <c r="AQ157">
        <v>1991</v>
      </c>
      <c r="AR157">
        <v>0.5</v>
      </c>
      <c r="AS157">
        <v>0.606</v>
      </c>
      <c r="AT157">
        <v>0.394</v>
      </c>
      <c r="AU157">
        <v>660</v>
      </c>
      <c r="AW157">
        <v>1991</v>
      </c>
      <c r="AX157">
        <v>0.41</v>
      </c>
      <c r="AY157">
        <v>0.61</v>
      </c>
      <c r="AZ157">
        <v>0.21</v>
      </c>
      <c r="BA157">
        <v>71</v>
      </c>
    </row>
    <row r="158" spans="1:53" ht="15">
      <c r="A158">
        <v>1992</v>
      </c>
      <c r="B158">
        <v>0.1</v>
      </c>
      <c r="C158">
        <v>0.22</v>
      </c>
      <c r="D158">
        <v>-0.02</v>
      </c>
      <c r="E158">
        <v>328</v>
      </c>
      <c r="G158">
        <v>1992</v>
      </c>
      <c r="H158">
        <v>0.24</v>
      </c>
      <c r="I158">
        <v>0.36</v>
      </c>
      <c r="J158">
        <v>0.12</v>
      </c>
      <c r="K158">
        <v>317</v>
      </c>
      <c r="M158">
        <v>1992</v>
      </c>
      <c r="N158">
        <v>-0.04000000000000001</v>
      </c>
      <c r="O158">
        <v>0.126</v>
      </c>
      <c r="P158">
        <v>-0.20600000000000002</v>
      </c>
      <c r="Q158">
        <v>103</v>
      </c>
      <c r="R158" s="4">
        <v>0.31402439024390244</v>
      </c>
      <c r="T158">
        <v>1992</v>
      </c>
      <c r="U158">
        <v>0.01999999999999999</v>
      </c>
      <c r="V158">
        <v>-0.24000000000000002</v>
      </c>
      <c r="W158">
        <v>0.28</v>
      </c>
      <c r="X158">
        <v>33</v>
      </c>
      <c r="Z158">
        <v>1992</v>
      </c>
      <c r="AA158">
        <v>0.14</v>
      </c>
      <c r="AB158">
        <v>-0.10399999999999998</v>
      </c>
      <c r="AC158">
        <v>0.384</v>
      </c>
      <c r="AD158">
        <v>33</v>
      </c>
      <c r="AF158">
        <v>1992</v>
      </c>
      <c r="AG158">
        <v>-0.32</v>
      </c>
      <c r="AH158">
        <v>8</v>
      </c>
      <c r="AI158" s="4">
        <v>0.24242424242424243</v>
      </c>
      <c r="AK158">
        <v>1992</v>
      </c>
      <c r="AL158">
        <v>-0.010000000000000002</v>
      </c>
      <c r="AM158">
        <v>0.206</v>
      </c>
      <c r="AN158">
        <v>-0.226</v>
      </c>
      <c r="AO158">
        <v>73</v>
      </c>
      <c r="AQ158">
        <v>1992</v>
      </c>
      <c r="AR158">
        <v>0.21000000000000002</v>
      </c>
      <c r="AS158">
        <v>0.316</v>
      </c>
      <c r="AT158">
        <v>0.10400000000000002</v>
      </c>
      <c r="AU158">
        <v>656</v>
      </c>
      <c r="AW158">
        <v>1992</v>
      </c>
      <c r="AX158">
        <v>0.12</v>
      </c>
      <c r="AY158">
        <v>0.32</v>
      </c>
      <c r="AZ158">
        <v>-0.08</v>
      </c>
      <c r="BA158">
        <v>77</v>
      </c>
    </row>
    <row r="159" spans="1:53" ht="15">
      <c r="A159">
        <v>1993</v>
      </c>
      <c r="B159">
        <v>0.16</v>
      </c>
      <c r="C159">
        <v>0.28</v>
      </c>
      <c r="D159">
        <v>0.04</v>
      </c>
      <c r="E159">
        <v>293</v>
      </c>
      <c r="G159">
        <v>1993</v>
      </c>
      <c r="H159">
        <v>0.28</v>
      </c>
      <c r="I159">
        <v>0.4</v>
      </c>
      <c r="J159">
        <v>0.16</v>
      </c>
      <c r="K159">
        <v>282</v>
      </c>
      <c r="M159">
        <v>1993</v>
      </c>
      <c r="N159">
        <v>0.07</v>
      </c>
      <c r="O159">
        <v>0.25</v>
      </c>
      <c r="P159">
        <v>-0.10999999999999999</v>
      </c>
      <c r="Q159">
        <v>89</v>
      </c>
      <c r="R159" s="4">
        <v>0.3037542662116041</v>
      </c>
      <c r="T159">
        <v>1993</v>
      </c>
      <c r="U159">
        <v>-0.03</v>
      </c>
      <c r="V159">
        <v>-0.29000000000000004</v>
      </c>
      <c r="W159">
        <v>0.23</v>
      </c>
      <c r="X159">
        <v>33</v>
      </c>
      <c r="Z159">
        <v>1993</v>
      </c>
      <c r="AA159">
        <v>0.07</v>
      </c>
      <c r="AB159">
        <v>-0.172</v>
      </c>
      <c r="AC159">
        <v>0.312</v>
      </c>
      <c r="AD159">
        <v>33</v>
      </c>
      <c r="AF159">
        <v>1993</v>
      </c>
      <c r="AG159">
        <v>-0.34</v>
      </c>
      <c r="AH159">
        <v>8</v>
      </c>
      <c r="AI159" s="4">
        <v>0.24242424242424243</v>
      </c>
      <c r="AK159">
        <v>1993</v>
      </c>
      <c r="AL159">
        <v>0.08</v>
      </c>
      <c r="AM159">
        <v>0.296</v>
      </c>
      <c r="AN159">
        <v>-0.136</v>
      </c>
      <c r="AO159">
        <v>72</v>
      </c>
      <c r="AQ159">
        <v>1993</v>
      </c>
      <c r="AR159">
        <v>0.27</v>
      </c>
      <c r="AS159">
        <v>0.376</v>
      </c>
      <c r="AT159">
        <v>0.16400000000000003</v>
      </c>
      <c r="AU159">
        <v>656</v>
      </c>
      <c r="AW159">
        <v>1993</v>
      </c>
      <c r="AX159">
        <v>0.13</v>
      </c>
      <c r="AY159">
        <v>0.34</v>
      </c>
      <c r="AZ159">
        <v>-0.08</v>
      </c>
      <c r="BA159">
        <v>69</v>
      </c>
    </row>
    <row r="160" spans="1:53" ht="15">
      <c r="A160">
        <v>1994</v>
      </c>
      <c r="B160">
        <v>0.78</v>
      </c>
      <c r="C160">
        <v>0.91</v>
      </c>
      <c r="D160">
        <v>0.65</v>
      </c>
      <c r="E160">
        <v>294</v>
      </c>
      <c r="G160">
        <v>1994</v>
      </c>
      <c r="H160">
        <v>0.88</v>
      </c>
      <c r="I160">
        <v>1</v>
      </c>
      <c r="J160">
        <v>0.76</v>
      </c>
      <c r="K160">
        <v>287</v>
      </c>
      <c r="M160">
        <v>1994</v>
      </c>
      <c r="N160">
        <v>0.6699999999999999</v>
      </c>
      <c r="O160">
        <v>0.8599999999999999</v>
      </c>
      <c r="P160">
        <v>0.4799999999999999</v>
      </c>
      <c r="Q160">
        <v>90</v>
      </c>
      <c r="R160" s="4">
        <v>0.30612244897959184</v>
      </c>
      <c r="T160">
        <v>1994</v>
      </c>
      <c r="U160">
        <v>0.68</v>
      </c>
      <c r="V160">
        <v>0.42400000000000004</v>
      </c>
      <c r="W160">
        <v>0.936</v>
      </c>
      <c r="X160">
        <v>34</v>
      </c>
      <c r="Z160">
        <v>1994</v>
      </c>
      <c r="AA160">
        <v>0.79</v>
      </c>
      <c r="AB160">
        <v>0.55</v>
      </c>
      <c r="AC160">
        <v>1.03</v>
      </c>
      <c r="AD160">
        <v>34</v>
      </c>
      <c r="AF160">
        <v>1994</v>
      </c>
      <c r="AG160">
        <v>0.42000000000000004</v>
      </c>
      <c r="AH160">
        <v>9</v>
      </c>
      <c r="AI160" s="4">
        <v>0.2647058823529412</v>
      </c>
      <c r="AK160">
        <v>1994</v>
      </c>
      <c r="AL160">
        <v>0.6699999999999999</v>
      </c>
      <c r="AM160">
        <v>0.8859999999999999</v>
      </c>
      <c r="AN160">
        <v>0.45399999999999996</v>
      </c>
      <c r="AO160">
        <v>74</v>
      </c>
      <c r="AQ160">
        <v>1994</v>
      </c>
      <c r="AR160">
        <v>0.8600000000000001</v>
      </c>
      <c r="AS160">
        <v>0.9660000000000001</v>
      </c>
      <c r="AT160">
        <v>0.7540000000000001</v>
      </c>
      <c r="AU160">
        <v>649</v>
      </c>
      <c r="AW160">
        <v>1994</v>
      </c>
      <c r="AX160">
        <v>0.86</v>
      </c>
      <c r="AY160">
        <v>1.06</v>
      </c>
      <c r="AZ160">
        <v>0.66</v>
      </c>
      <c r="BA160">
        <v>71</v>
      </c>
    </row>
    <row r="161" spans="1:53" ht="15">
      <c r="A161">
        <v>1995</v>
      </c>
      <c r="B161">
        <v>0.48000000000000004</v>
      </c>
      <c r="C161">
        <v>0.6</v>
      </c>
      <c r="D161">
        <v>0.36</v>
      </c>
      <c r="E161">
        <v>334</v>
      </c>
      <c r="G161">
        <v>1995</v>
      </c>
      <c r="H161">
        <v>0.62</v>
      </c>
      <c r="I161">
        <v>0.73</v>
      </c>
      <c r="J161">
        <v>0.51</v>
      </c>
      <c r="K161">
        <v>330</v>
      </c>
      <c r="M161">
        <v>1995</v>
      </c>
      <c r="N161">
        <v>0.22999999999999998</v>
      </c>
      <c r="O161">
        <v>0.4</v>
      </c>
      <c r="P161">
        <v>0.05999999999999997</v>
      </c>
      <c r="Q161">
        <v>103</v>
      </c>
      <c r="R161" s="4">
        <v>0.3083832335329341</v>
      </c>
      <c r="T161">
        <v>1995</v>
      </c>
      <c r="U161">
        <v>0.51</v>
      </c>
      <c r="V161">
        <v>0.256</v>
      </c>
      <c r="W161">
        <v>0.764</v>
      </c>
      <c r="X161">
        <v>34</v>
      </c>
      <c r="Z161">
        <v>1995</v>
      </c>
      <c r="AA161">
        <v>0.6</v>
      </c>
      <c r="AB161">
        <v>0.364</v>
      </c>
      <c r="AC161">
        <v>0.836</v>
      </c>
      <c r="AD161">
        <v>34</v>
      </c>
      <c r="AF161">
        <v>1995</v>
      </c>
      <c r="AG161">
        <v>0.32000000000000006</v>
      </c>
      <c r="AH161">
        <v>9</v>
      </c>
      <c r="AI161" s="4">
        <v>0.2647058823529412</v>
      </c>
      <c r="AK161">
        <v>1995</v>
      </c>
      <c r="AL161">
        <v>0.51</v>
      </c>
      <c r="AM161">
        <v>0.726</v>
      </c>
      <c r="AN161">
        <v>0.29400000000000004</v>
      </c>
      <c r="AO161">
        <v>74</v>
      </c>
      <c r="AQ161">
        <v>1995</v>
      </c>
      <c r="AR161">
        <v>0.6100000000000001</v>
      </c>
      <c r="AS161">
        <v>0.7160000000000001</v>
      </c>
      <c r="AT161">
        <v>0.5040000000000001</v>
      </c>
      <c r="AU161">
        <v>648</v>
      </c>
      <c r="AW161">
        <v>1995</v>
      </c>
      <c r="AX161">
        <v>0.51</v>
      </c>
      <c r="AY161">
        <v>0.71</v>
      </c>
      <c r="AZ161">
        <v>0.31</v>
      </c>
      <c r="BA161">
        <v>75</v>
      </c>
    </row>
    <row r="162" spans="1:53" ht="15">
      <c r="A162">
        <v>1996</v>
      </c>
      <c r="B162">
        <v>0.22</v>
      </c>
      <c r="C162">
        <v>0.34</v>
      </c>
      <c r="D162">
        <v>0.1</v>
      </c>
      <c r="E162">
        <v>329</v>
      </c>
      <c r="G162">
        <v>1996</v>
      </c>
      <c r="H162">
        <v>0.35</v>
      </c>
      <c r="I162">
        <v>0.46</v>
      </c>
      <c r="J162">
        <v>0.24</v>
      </c>
      <c r="K162">
        <v>323</v>
      </c>
      <c r="M162">
        <v>1996</v>
      </c>
      <c r="N162">
        <v>0.06</v>
      </c>
      <c r="O162">
        <v>0.238</v>
      </c>
      <c r="P162">
        <v>-0.118</v>
      </c>
      <c r="Q162">
        <v>98</v>
      </c>
      <c r="R162" s="4">
        <v>0.2978723404255319</v>
      </c>
      <c r="T162">
        <v>1996</v>
      </c>
      <c r="U162">
        <v>0.10999999999999999</v>
      </c>
      <c r="V162">
        <v>-0.14</v>
      </c>
      <c r="W162">
        <v>0.36</v>
      </c>
      <c r="X162">
        <v>35</v>
      </c>
      <c r="Z162">
        <v>1996</v>
      </c>
      <c r="AA162">
        <v>0.19</v>
      </c>
      <c r="AB162">
        <v>-0.04000000000000001</v>
      </c>
      <c r="AC162">
        <v>0.42000000000000004</v>
      </c>
      <c r="AD162">
        <v>35</v>
      </c>
      <c r="AF162">
        <v>1996</v>
      </c>
      <c r="AG162">
        <v>-0.07</v>
      </c>
      <c r="AH162">
        <v>10</v>
      </c>
      <c r="AI162" s="4">
        <v>0.2857142857142857</v>
      </c>
      <c r="AK162">
        <v>1996</v>
      </c>
      <c r="AL162">
        <v>0.19</v>
      </c>
      <c r="AM162">
        <v>0.446</v>
      </c>
      <c r="AN162">
        <v>-0.066</v>
      </c>
      <c r="AO162">
        <v>35</v>
      </c>
      <c r="AQ162">
        <v>1996</v>
      </c>
      <c r="AR162">
        <v>0.32</v>
      </c>
      <c r="AS162">
        <v>0.43</v>
      </c>
      <c r="AT162">
        <v>0.21000000000000002</v>
      </c>
      <c r="AU162">
        <v>631</v>
      </c>
      <c r="AW162">
        <v>1996</v>
      </c>
      <c r="AX162">
        <v>0.14</v>
      </c>
      <c r="AY162">
        <v>0.34</v>
      </c>
      <c r="AZ162">
        <v>-0.06</v>
      </c>
      <c r="BA162">
        <v>75</v>
      </c>
    </row>
    <row r="163" spans="1:53" ht="15">
      <c r="A163">
        <v>1997</v>
      </c>
      <c r="B163">
        <v>0.66</v>
      </c>
      <c r="C163">
        <v>0.78</v>
      </c>
      <c r="D163">
        <v>0.54</v>
      </c>
      <c r="E163">
        <v>309</v>
      </c>
      <c r="G163">
        <v>1997</v>
      </c>
      <c r="H163">
        <v>0.78</v>
      </c>
      <c r="I163">
        <v>0.9</v>
      </c>
      <c r="J163">
        <v>0.66</v>
      </c>
      <c r="K163">
        <v>302</v>
      </c>
      <c r="M163">
        <v>1997</v>
      </c>
      <c r="N163">
        <v>0.49000000000000005</v>
      </c>
      <c r="O163">
        <v>0.664</v>
      </c>
      <c r="P163">
        <v>0.31600000000000006</v>
      </c>
      <c r="Q163">
        <v>95</v>
      </c>
      <c r="R163" s="4">
        <v>0.3074433656957929</v>
      </c>
      <c r="T163">
        <v>1997</v>
      </c>
      <c r="U163">
        <v>0.66</v>
      </c>
      <c r="V163">
        <v>0.40800000000000003</v>
      </c>
      <c r="W163">
        <v>0.912</v>
      </c>
      <c r="X163">
        <v>36</v>
      </c>
      <c r="Z163">
        <v>1997</v>
      </c>
      <c r="AA163">
        <v>0.8</v>
      </c>
      <c r="AB163">
        <v>0.5640000000000001</v>
      </c>
      <c r="AC163">
        <v>1.036</v>
      </c>
      <c r="AD163">
        <v>36</v>
      </c>
      <c r="AF163">
        <v>1997</v>
      </c>
      <c r="AG163">
        <v>0.23</v>
      </c>
      <c r="AH163">
        <v>9</v>
      </c>
      <c r="AI163" s="4">
        <v>0.25</v>
      </c>
      <c r="AK163">
        <v>1997</v>
      </c>
      <c r="AL163">
        <v>0.84</v>
      </c>
      <c r="AM163">
        <v>1.096</v>
      </c>
      <c r="AN163">
        <v>0.584</v>
      </c>
      <c r="AO163">
        <v>35</v>
      </c>
      <c r="AQ163">
        <v>1997</v>
      </c>
      <c r="AR163">
        <v>0.76</v>
      </c>
      <c r="AS163">
        <v>0.87</v>
      </c>
      <c r="AT163">
        <v>0.65</v>
      </c>
      <c r="AU163">
        <v>631</v>
      </c>
      <c r="AW163">
        <v>1997</v>
      </c>
      <c r="AX163">
        <v>0.8400000000000001</v>
      </c>
      <c r="AY163">
        <v>1.04</v>
      </c>
      <c r="AZ163">
        <v>0.64</v>
      </c>
      <c r="BA163">
        <v>73</v>
      </c>
    </row>
    <row r="164" spans="1:53" ht="15">
      <c r="A164">
        <v>1998</v>
      </c>
      <c r="B164">
        <v>1.44</v>
      </c>
      <c r="C164">
        <v>1.58</v>
      </c>
      <c r="D164">
        <v>1.3</v>
      </c>
      <c r="E164">
        <v>210</v>
      </c>
      <c r="G164">
        <v>1998</v>
      </c>
      <c r="H164">
        <v>1.48</v>
      </c>
      <c r="I164">
        <v>1.61</v>
      </c>
      <c r="J164">
        <v>1.35</v>
      </c>
      <c r="K164">
        <v>203</v>
      </c>
      <c r="M164">
        <v>1998</v>
      </c>
      <c r="N164">
        <v>1.39</v>
      </c>
      <c r="O164">
        <v>1.6059999999999999</v>
      </c>
      <c r="P164">
        <v>1.174</v>
      </c>
      <c r="Q164">
        <v>66</v>
      </c>
      <c r="R164" s="4">
        <v>0.3142857142857143</v>
      </c>
      <c r="T164">
        <v>1998</v>
      </c>
      <c r="U164">
        <v>1.21</v>
      </c>
      <c r="V164">
        <v>0.962</v>
      </c>
      <c r="W164">
        <v>1.458</v>
      </c>
      <c r="X164">
        <v>37</v>
      </c>
      <c r="Z164">
        <v>1998</v>
      </c>
      <c r="AA164">
        <v>1.33</v>
      </c>
      <c r="AB164">
        <v>1.098</v>
      </c>
      <c r="AC164">
        <v>1.562</v>
      </c>
      <c r="AD164">
        <v>37</v>
      </c>
      <c r="AF164">
        <v>1998</v>
      </c>
      <c r="AG164">
        <v>0.73</v>
      </c>
      <c r="AH164">
        <v>10</v>
      </c>
      <c r="AI164" s="4">
        <v>0.2702702702702703</v>
      </c>
      <c r="AK164">
        <v>1998</v>
      </c>
      <c r="AL164">
        <v>1.3399999999999999</v>
      </c>
      <c r="AM164">
        <v>1.5959999999999999</v>
      </c>
      <c r="AN164">
        <v>1.0839999999999999</v>
      </c>
      <c r="AO164">
        <v>35</v>
      </c>
      <c r="AQ164">
        <v>1998</v>
      </c>
      <c r="AR164">
        <v>1.47</v>
      </c>
      <c r="AS164">
        <v>1.58</v>
      </c>
      <c r="AT164">
        <v>1.3599999999999999</v>
      </c>
      <c r="AU164">
        <v>631</v>
      </c>
      <c r="AW164">
        <v>1998</v>
      </c>
      <c r="AX164">
        <v>1.45</v>
      </c>
      <c r="AY164">
        <v>1.67</v>
      </c>
      <c r="AZ164">
        <v>1.23</v>
      </c>
      <c r="BA164">
        <v>53</v>
      </c>
    </row>
    <row r="165" spans="1:53" ht="15">
      <c r="A165">
        <v>1999</v>
      </c>
      <c r="B165">
        <v>1.09</v>
      </c>
      <c r="C165">
        <v>1.22</v>
      </c>
      <c r="D165">
        <v>0.96</v>
      </c>
      <c r="E165">
        <v>253</v>
      </c>
      <c r="G165">
        <v>1999</v>
      </c>
      <c r="H165">
        <v>1.19</v>
      </c>
      <c r="I165">
        <v>1.31</v>
      </c>
      <c r="J165">
        <v>1.07</v>
      </c>
      <c r="K165">
        <v>248</v>
      </c>
      <c r="M165">
        <v>1999</v>
      </c>
      <c r="N165">
        <v>1.03</v>
      </c>
      <c r="O165">
        <v>1.236</v>
      </c>
      <c r="P165">
        <v>0.8240000000000001</v>
      </c>
      <c r="Q165">
        <v>78</v>
      </c>
      <c r="R165" s="4">
        <v>0.308300395256917</v>
      </c>
      <c r="T165">
        <v>1999</v>
      </c>
      <c r="U165">
        <v>1.01</v>
      </c>
      <c r="V165">
        <v>0.758</v>
      </c>
      <c r="W165">
        <v>1.262</v>
      </c>
      <c r="X165">
        <v>36</v>
      </c>
      <c r="Z165">
        <v>1999</v>
      </c>
      <c r="AA165">
        <v>1.13</v>
      </c>
      <c r="AB165">
        <v>0.8999999999999999</v>
      </c>
      <c r="AC165">
        <v>1.3599999999999999</v>
      </c>
      <c r="AD165">
        <v>36</v>
      </c>
      <c r="AF165">
        <v>1999</v>
      </c>
      <c r="AG165">
        <v>0.77</v>
      </c>
      <c r="AH165">
        <v>10</v>
      </c>
      <c r="AI165" s="4">
        <v>0.2777777777777778</v>
      </c>
      <c r="AK165">
        <v>1999</v>
      </c>
      <c r="AL165">
        <v>1.14</v>
      </c>
      <c r="AM165">
        <v>1.396</v>
      </c>
      <c r="AN165">
        <v>0.8839999999999999</v>
      </c>
      <c r="AO165">
        <v>35</v>
      </c>
      <c r="AQ165">
        <v>1999</v>
      </c>
      <c r="AR165">
        <v>1.1600000000000001</v>
      </c>
      <c r="AS165">
        <v>1.2700000000000002</v>
      </c>
      <c r="AT165">
        <v>1.05</v>
      </c>
      <c r="AU165">
        <v>644</v>
      </c>
      <c r="AW165">
        <v>1999</v>
      </c>
      <c r="AX165">
        <v>1.19</v>
      </c>
      <c r="AY165">
        <v>1.4</v>
      </c>
      <c r="AZ165">
        <v>0.98</v>
      </c>
      <c r="BA165">
        <v>64</v>
      </c>
    </row>
    <row r="166" spans="1:53" ht="15">
      <c r="A166">
        <v>2000</v>
      </c>
      <c r="B166">
        <v>0.53</v>
      </c>
      <c r="C166">
        <v>0.66</v>
      </c>
      <c r="D166">
        <v>0.4</v>
      </c>
      <c r="E166">
        <v>253</v>
      </c>
      <c r="G166">
        <v>2000</v>
      </c>
      <c r="H166">
        <v>0.63</v>
      </c>
      <c r="I166">
        <v>0.75</v>
      </c>
      <c r="J166">
        <v>0.51</v>
      </c>
      <c r="K166">
        <v>251</v>
      </c>
      <c r="M166">
        <v>2000</v>
      </c>
      <c r="N166">
        <v>0.39999999999999997</v>
      </c>
      <c r="O166">
        <v>0.596</v>
      </c>
      <c r="P166">
        <v>0.20399999999999996</v>
      </c>
      <c r="Q166">
        <v>77</v>
      </c>
      <c r="R166" s="4">
        <v>0.30434782608695654</v>
      </c>
      <c r="T166">
        <v>2000</v>
      </c>
      <c r="U166">
        <v>0.53</v>
      </c>
      <c r="V166">
        <v>0.276</v>
      </c>
      <c r="W166">
        <v>0.784</v>
      </c>
      <c r="X166">
        <v>34</v>
      </c>
      <c r="Z166">
        <v>2000</v>
      </c>
      <c r="AA166">
        <v>0.58</v>
      </c>
      <c r="AB166">
        <v>0.33999999999999997</v>
      </c>
      <c r="AC166">
        <v>0.82</v>
      </c>
      <c r="AD166">
        <v>34</v>
      </c>
      <c r="AF166">
        <v>2000</v>
      </c>
      <c r="AG166">
        <v>-0.03</v>
      </c>
      <c r="AH166">
        <v>8</v>
      </c>
      <c r="AI166" s="4">
        <v>0.23529411764705882</v>
      </c>
      <c r="AK166">
        <v>2000</v>
      </c>
      <c r="AL166">
        <v>0.59</v>
      </c>
      <c r="AM166">
        <v>0.848</v>
      </c>
      <c r="AN166">
        <v>0.33199999999999996</v>
      </c>
      <c r="AO166">
        <v>34</v>
      </c>
      <c r="AQ166">
        <v>2000</v>
      </c>
      <c r="AR166">
        <v>0.65</v>
      </c>
      <c r="AS166">
        <v>0.76</v>
      </c>
      <c r="AT166">
        <v>0.54</v>
      </c>
      <c r="AU166">
        <v>645</v>
      </c>
      <c r="AW166">
        <v>2000</v>
      </c>
      <c r="AX166">
        <v>0.62</v>
      </c>
      <c r="AY166">
        <v>0.83</v>
      </c>
      <c r="AZ166">
        <v>0.41</v>
      </c>
      <c r="BA166">
        <v>61</v>
      </c>
    </row>
    <row r="167" spans="1:53" ht="15">
      <c r="A167">
        <v>2001</v>
      </c>
      <c r="B167">
        <v>0.8</v>
      </c>
      <c r="C167">
        <v>0.91</v>
      </c>
      <c r="D167">
        <v>0.69</v>
      </c>
      <c r="E167">
        <v>351</v>
      </c>
      <c r="G167">
        <v>2001</v>
      </c>
      <c r="H167">
        <v>0.97</v>
      </c>
      <c r="I167">
        <v>1.08</v>
      </c>
      <c r="J167">
        <v>0.86</v>
      </c>
      <c r="K167">
        <v>347</v>
      </c>
      <c r="M167">
        <v>2001</v>
      </c>
      <c r="N167">
        <v>0.6399999999999999</v>
      </c>
      <c r="O167">
        <v>0.7999999999999999</v>
      </c>
      <c r="P167">
        <v>0.47999999999999987</v>
      </c>
      <c r="Q167">
        <v>117</v>
      </c>
      <c r="R167" s="4">
        <v>0.3333333333333333</v>
      </c>
      <c r="T167">
        <v>2001</v>
      </c>
      <c r="U167">
        <v>0.76</v>
      </c>
      <c r="V167">
        <v>0.47200000000000003</v>
      </c>
      <c r="W167">
        <v>1.048</v>
      </c>
      <c r="X167">
        <v>27</v>
      </c>
      <c r="Z167">
        <v>2001</v>
      </c>
      <c r="AA167">
        <v>0.84</v>
      </c>
      <c r="AB167">
        <v>0.5619999999999999</v>
      </c>
      <c r="AC167">
        <v>1.1179999999999999</v>
      </c>
      <c r="AD167">
        <v>27</v>
      </c>
      <c r="AF167">
        <v>2001</v>
      </c>
      <c r="AG167">
        <v>0.62</v>
      </c>
      <c r="AH167">
        <v>5</v>
      </c>
      <c r="AI167" s="4">
        <v>0.18518518518518517</v>
      </c>
      <c r="AK167">
        <v>2001</v>
      </c>
      <c r="AL167">
        <v>0.94</v>
      </c>
      <c r="AM167">
        <v>1.232</v>
      </c>
      <c r="AN167">
        <v>0.6479999999999999</v>
      </c>
      <c r="AO167">
        <v>27</v>
      </c>
      <c r="AQ167">
        <v>2001</v>
      </c>
      <c r="AR167">
        <v>1.02</v>
      </c>
      <c r="AS167">
        <v>1.1300000000000001</v>
      </c>
      <c r="AT167">
        <v>0.91</v>
      </c>
      <c r="AU167">
        <v>645</v>
      </c>
      <c r="AW167">
        <v>2001</v>
      </c>
      <c r="AX167">
        <v>0.89</v>
      </c>
      <c r="AY167">
        <v>1.09</v>
      </c>
      <c r="AZ167">
        <v>0.69</v>
      </c>
      <c r="BA167">
        <v>73</v>
      </c>
    </row>
    <row r="168" spans="1:53" ht="15">
      <c r="A168">
        <v>2002</v>
      </c>
      <c r="B168">
        <v>1.17</v>
      </c>
      <c r="C168">
        <v>1.31</v>
      </c>
      <c r="D168">
        <v>1.03</v>
      </c>
      <c r="E168">
        <v>220</v>
      </c>
      <c r="G168">
        <v>2002</v>
      </c>
      <c r="H168">
        <v>1.2400000000000002</v>
      </c>
      <c r="I168">
        <v>1.37</v>
      </c>
      <c r="J168">
        <v>1.11</v>
      </c>
      <c r="K168">
        <v>216</v>
      </c>
      <c r="M168">
        <v>2002</v>
      </c>
      <c r="N168">
        <v>1.0999999999999999</v>
      </c>
      <c r="O168">
        <v>1.3159999999999998</v>
      </c>
      <c r="P168">
        <v>0.8839999999999999</v>
      </c>
      <c r="Q168">
        <v>66</v>
      </c>
      <c r="R168" s="4">
        <v>0.3</v>
      </c>
      <c r="T168">
        <v>2002</v>
      </c>
      <c r="U168">
        <v>1.0999999999999999</v>
      </c>
      <c r="V168">
        <v>0.8459999999999999</v>
      </c>
      <c r="W168">
        <v>1.3539999999999999</v>
      </c>
      <c r="X168">
        <v>35</v>
      </c>
      <c r="Z168">
        <v>2002</v>
      </c>
      <c r="AA168">
        <v>1.17</v>
      </c>
      <c r="AB168">
        <v>0.94</v>
      </c>
      <c r="AC168">
        <v>1.4</v>
      </c>
      <c r="AD168">
        <v>35</v>
      </c>
      <c r="AF168">
        <v>2002</v>
      </c>
      <c r="AG168">
        <v>0.8200000000000001</v>
      </c>
      <c r="AH168">
        <v>9</v>
      </c>
      <c r="AI168" s="4">
        <v>0.2571428571428571</v>
      </c>
      <c r="AK168">
        <v>2002</v>
      </c>
      <c r="AL168">
        <v>1.2</v>
      </c>
      <c r="AM168">
        <v>1.464</v>
      </c>
      <c r="AN168">
        <v>0.9359999999999999</v>
      </c>
      <c r="AO168">
        <v>33</v>
      </c>
      <c r="AQ168">
        <v>2002</v>
      </c>
      <c r="AR168">
        <v>1.22</v>
      </c>
      <c r="AS168">
        <v>1.33</v>
      </c>
      <c r="AT168">
        <v>1.1099999999999999</v>
      </c>
      <c r="AU168">
        <v>643</v>
      </c>
      <c r="AW168">
        <v>2002</v>
      </c>
      <c r="AX168">
        <v>1.23</v>
      </c>
      <c r="AY168">
        <v>1.45</v>
      </c>
      <c r="AZ168">
        <v>1.01</v>
      </c>
      <c r="BA168">
        <v>59</v>
      </c>
    </row>
    <row r="169" spans="1:53" ht="15">
      <c r="A169">
        <v>2003</v>
      </c>
      <c r="B169">
        <v>0.8200000000000001</v>
      </c>
      <c r="C169">
        <v>0.94</v>
      </c>
      <c r="D169">
        <v>0.7</v>
      </c>
      <c r="E169">
        <v>302</v>
      </c>
      <c r="G169">
        <v>2003</v>
      </c>
      <c r="H169">
        <v>0.96</v>
      </c>
      <c r="I169">
        <v>1.07</v>
      </c>
      <c r="J169">
        <v>0.85</v>
      </c>
      <c r="K169">
        <v>294</v>
      </c>
      <c r="M169">
        <v>2003</v>
      </c>
      <c r="N169">
        <v>0.78</v>
      </c>
      <c r="O169">
        <v>0.96</v>
      </c>
      <c r="P169">
        <v>0.6000000000000001</v>
      </c>
      <c r="Q169">
        <v>97</v>
      </c>
      <c r="R169" s="4">
        <v>0.3211920529801324</v>
      </c>
      <c r="T169">
        <v>2003</v>
      </c>
      <c r="U169">
        <v>0.8</v>
      </c>
      <c r="V169">
        <v>0.53</v>
      </c>
      <c r="W169">
        <v>1.07</v>
      </c>
      <c r="X169">
        <v>30</v>
      </c>
      <c r="Z169">
        <v>2003</v>
      </c>
      <c r="AA169">
        <v>0.85</v>
      </c>
      <c r="AB169">
        <v>0.602</v>
      </c>
      <c r="AC169">
        <v>1.0979999999999999</v>
      </c>
      <c r="AD169">
        <v>30</v>
      </c>
      <c r="AF169">
        <v>2003</v>
      </c>
      <c r="AG169">
        <v>0.54</v>
      </c>
      <c r="AH169">
        <v>7</v>
      </c>
      <c r="AI169" s="4">
        <v>0.23333333333333334</v>
      </c>
      <c r="AK169">
        <v>2003</v>
      </c>
      <c r="AL169">
        <v>0.83</v>
      </c>
      <c r="AM169">
        <v>1.1019999999999999</v>
      </c>
      <c r="AN169">
        <v>0.5579999999999999</v>
      </c>
      <c r="AO169">
        <v>31</v>
      </c>
      <c r="AQ169">
        <v>2003</v>
      </c>
      <c r="AR169">
        <v>0.99</v>
      </c>
      <c r="AS169">
        <v>1.1</v>
      </c>
      <c r="AT169">
        <v>0.88</v>
      </c>
      <c r="AU169">
        <v>644</v>
      </c>
      <c r="AW169">
        <v>2003</v>
      </c>
      <c r="AX169">
        <v>0.8300000000000001</v>
      </c>
      <c r="AY169">
        <v>1.03</v>
      </c>
      <c r="AZ169">
        <v>0.63</v>
      </c>
      <c r="BA169">
        <v>68</v>
      </c>
    </row>
    <row r="170" spans="1:53" ht="15">
      <c r="A170">
        <v>2004</v>
      </c>
      <c r="B170">
        <v>0.98</v>
      </c>
      <c r="C170">
        <v>1.09</v>
      </c>
      <c r="D170">
        <v>0.87</v>
      </c>
      <c r="E170">
        <v>301</v>
      </c>
      <c r="G170">
        <v>2004</v>
      </c>
      <c r="H170">
        <v>1.15</v>
      </c>
      <c r="I170">
        <v>1.26</v>
      </c>
      <c r="J170">
        <v>1.04</v>
      </c>
      <c r="K170">
        <v>291</v>
      </c>
      <c r="M170">
        <v>2004</v>
      </c>
      <c r="N170">
        <v>0.8500000000000001</v>
      </c>
      <c r="O170">
        <v>1.024</v>
      </c>
      <c r="P170">
        <v>0.6760000000000002</v>
      </c>
      <c r="Q170">
        <v>100</v>
      </c>
      <c r="R170" s="4">
        <v>0.33222591362126247</v>
      </c>
      <c r="T170">
        <v>2004</v>
      </c>
      <c r="U170">
        <v>1.0899999999999999</v>
      </c>
      <c r="V170">
        <v>0.5959999999999999</v>
      </c>
      <c r="W170">
        <v>1.5839999999999999</v>
      </c>
      <c r="X170">
        <v>10</v>
      </c>
      <c r="Z170">
        <v>2004</v>
      </c>
      <c r="AA170">
        <v>0.98</v>
      </c>
      <c r="AB170">
        <v>0.584</v>
      </c>
      <c r="AC170">
        <v>1.376</v>
      </c>
      <c r="AD170">
        <v>10</v>
      </c>
      <c r="AF170">
        <v>2004</v>
      </c>
      <c r="AG170">
        <v>0.5</v>
      </c>
      <c r="AH170">
        <v>4</v>
      </c>
      <c r="AI170" s="4">
        <v>0.4</v>
      </c>
      <c r="AK170">
        <v>2004</v>
      </c>
      <c r="AL170">
        <v>1.17</v>
      </c>
      <c r="AM170">
        <v>1.442</v>
      </c>
      <c r="AN170">
        <v>0.8979999999999999</v>
      </c>
      <c r="AO170">
        <v>31</v>
      </c>
      <c r="AQ170">
        <v>2004</v>
      </c>
      <c r="AR170">
        <v>1.18</v>
      </c>
      <c r="AS170">
        <v>1.29</v>
      </c>
      <c r="AT170">
        <v>1.0699999999999998</v>
      </c>
      <c r="AU170">
        <v>643</v>
      </c>
      <c r="AW170">
        <v>2004</v>
      </c>
      <c r="AX170">
        <v>1.1</v>
      </c>
      <c r="AY170">
        <v>1.31</v>
      </c>
      <c r="AZ170">
        <v>0.89</v>
      </c>
      <c r="BA170">
        <v>67</v>
      </c>
    </row>
    <row r="171" spans="1:53" ht="15">
      <c r="A171">
        <v>2005</v>
      </c>
      <c r="B171">
        <v>0.7000000000000001</v>
      </c>
      <c r="C171">
        <v>0.81</v>
      </c>
      <c r="D171">
        <v>0.59</v>
      </c>
      <c r="E171">
        <v>341</v>
      </c>
      <c r="G171">
        <v>2005</v>
      </c>
      <c r="H171">
        <v>0.87</v>
      </c>
      <c r="I171">
        <v>0.98</v>
      </c>
      <c r="J171">
        <v>0.76</v>
      </c>
      <c r="K171">
        <v>330</v>
      </c>
      <c r="M171">
        <v>2005</v>
      </c>
      <c r="N171">
        <v>0.5800000000000001</v>
      </c>
      <c r="O171">
        <v>0.7420000000000001</v>
      </c>
      <c r="P171">
        <v>0.41800000000000004</v>
      </c>
      <c r="Q171">
        <v>116</v>
      </c>
      <c r="R171" s="4">
        <v>0.34017595307917886</v>
      </c>
      <c r="T171">
        <v>2005</v>
      </c>
      <c r="U171">
        <v>0.59</v>
      </c>
      <c r="V171">
        <v>0.358</v>
      </c>
      <c r="W171">
        <v>0.822</v>
      </c>
      <c r="X171">
        <v>52</v>
      </c>
      <c r="Z171">
        <v>2005</v>
      </c>
      <c r="AA171">
        <v>0.72</v>
      </c>
      <c r="AB171">
        <v>0.5</v>
      </c>
      <c r="AC171">
        <v>0.94</v>
      </c>
      <c r="AD171">
        <v>52</v>
      </c>
      <c r="AF171">
        <v>2005</v>
      </c>
      <c r="AG171">
        <v>0.41000000000000003</v>
      </c>
      <c r="AH171">
        <v>18</v>
      </c>
      <c r="AI171" s="4">
        <v>0.34615384615384615</v>
      </c>
      <c r="AK171">
        <v>2005</v>
      </c>
      <c r="AL171">
        <v>0.82</v>
      </c>
      <c r="AM171">
        <v>1.0859999999999999</v>
      </c>
      <c r="AN171">
        <v>0.5539999999999999</v>
      </c>
      <c r="AO171">
        <v>34</v>
      </c>
      <c r="AQ171">
        <v>2005</v>
      </c>
      <c r="AR171">
        <v>0.9</v>
      </c>
      <c r="AS171">
        <v>1.01</v>
      </c>
      <c r="AT171">
        <v>0.79</v>
      </c>
      <c r="AU171">
        <v>643</v>
      </c>
      <c r="AW171">
        <v>2005</v>
      </c>
      <c r="AX171">
        <v>0.7000000000000001</v>
      </c>
      <c r="AY171">
        <v>0.9</v>
      </c>
      <c r="AZ171">
        <v>0.5</v>
      </c>
      <c r="BA171">
        <v>73</v>
      </c>
    </row>
    <row r="172" spans="1:53" ht="15">
      <c r="A172">
        <v>2006</v>
      </c>
      <c r="B172">
        <v>1.2</v>
      </c>
      <c r="C172">
        <v>1.31</v>
      </c>
      <c r="D172">
        <v>1.09</v>
      </c>
      <c r="E172">
        <v>335</v>
      </c>
      <c r="G172">
        <v>2006</v>
      </c>
      <c r="H172">
        <v>1.37</v>
      </c>
      <c r="I172">
        <v>1.48</v>
      </c>
      <c r="J172">
        <v>1.26</v>
      </c>
      <c r="K172">
        <v>325</v>
      </c>
      <c r="M172">
        <v>2006</v>
      </c>
      <c r="N172">
        <v>1.1099999999999999</v>
      </c>
      <c r="O172">
        <v>1.2719999999999998</v>
      </c>
      <c r="P172">
        <v>0.9479999999999998</v>
      </c>
      <c r="Q172">
        <v>112</v>
      </c>
      <c r="R172" s="4">
        <v>0.33432835820895523</v>
      </c>
      <c r="T172">
        <v>2006</v>
      </c>
      <c r="U172">
        <v>0.9600000000000001</v>
      </c>
      <c r="V172">
        <v>0.774</v>
      </c>
      <c r="W172">
        <v>1.1460000000000001</v>
      </c>
      <c r="X172">
        <v>70</v>
      </c>
      <c r="Z172">
        <v>2006</v>
      </c>
      <c r="AA172">
        <v>1.08</v>
      </c>
      <c r="AB172">
        <v>0.916</v>
      </c>
      <c r="AC172">
        <v>1.244</v>
      </c>
      <c r="AD172">
        <v>70</v>
      </c>
      <c r="AF172">
        <v>2006</v>
      </c>
      <c r="AG172">
        <v>0.78</v>
      </c>
      <c r="AH172">
        <v>33</v>
      </c>
      <c r="AI172" s="4">
        <v>0.4714285714285714</v>
      </c>
      <c r="AK172">
        <v>2006</v>
      </c>
      <c r="AL172">
        <v>1.15</v>
      </c>
      <c r="AM172">
        <v>1.406</v>
      </c>
      <c r="AN172">
        <v>0.8939999999999999</v>
      </c>
      <c r="AO172">
        <v>35</v>
      </c>
      <c r="AQ172">
        <v>2006</v>
      </c>
      <c r="AR172">
        <v>1.43</v>
      </c>
      <c r="AS172">
        <v>1.54</v>
      </c>
      <c r="AT172">
        <v>1.3199999999999998</v>
      </c>
      <c r="AU172">
        <v>641</v>
      </c>
      <c r="AW172">
        <v>2006</v>
      </c>
      <c r="AX172">
        <v>1.28</v>
      </c>
      <c r="AY172">
        <v>1.48</v>
      </c>
      <c r="AZ172">
        <v>1.08</v>
      </c>
      <c r="BA172">
        <v>72</v>
      </c>
    </row>
    <row r="173" spans="1:53" ht="15">
      <c r="A173">
        <v>2007</v>
      </c>
      <c r="B173">
        <v>1.45</v>
      </c>
      <c r="C173">
        <v>1.56</v>
      </c>
      <c r="D173">
        <v>1.34</v>
      </c>
      <c r="E173">
        <v>349</v>
      </c>
      <c r="G173">
        <v>2007</v>
      </c>
      <c r="H173">
        <v>1.63</v>
      </c>
      <c r="I173">
        <v>1.74</v>
      </c>
      <c r="J173">
        <v>1.52</v>
      </c>
      <c r="K173">
        <v>338</v>
      </c>
      <c r="M173">
        <v>2007</v>
      </c>
      <c r="N173">
        <v>1.3299999999999998</v>
      </c>
      <c r="O173">
        <v>1.4919999999999998</v>
      </c>
      <c r="P173">
        <v>1.168</v>
      </c>
      <c r="Q173">
        <v>116</v>
      </c>
      <c r="R173" s="4">
        <v>0.332378223495702</v>
      </c>
      <c r="T173">
        <v>2007</v>
      </c>
      <c r="U173">
        <v>1.16</v>
      </c>
      <c r="V173">
        <v>0.97</v>
      </c>
      <c r="W173">
        <v>1.3499999999999999</v>
      </c>
      <c r="X173">
        <v>68</v>
      </c>
      <c r="Z173">
        <v>2007</v>
      </c>
      <c r="AA173">
        <v>1.27</v>
      </c>
      <c r="AB173">
        <v>1.106</v>
      </c>
      <c r="AC173">
        <v>1.434</v>
      </c>
      <c r="AD173">
        <v>68</v>
      </c>
      <c r="AF173">
        <v>2007</v>
      </c>
      <c r="AG173">
        <v>0.8500000000000001</v>
      </c>
      <c r="AH173">
        <v>31</v>
      </c>
      <c r="AI173" s="4">
        <v>0.45588235294117646</v>
      </c>
      <c r="AK173">
        <v>2007</v>
      </c>
      <c r="AL173">
        <v>1.31</v>
      </c>
      <c r="AM173">
        <v>1.574</v>
      </c>
      <c r="AN173">
        <v>1.046</v>
      </c>
      <c r="AO173">
        <v>33</v>
      </c>
      <c r="AQ173">
        <v>2007</v>
      </c>
      <c r="AR173">
        <v>1.6600000000000001</v>
      </c>
      <c r="AS173">
        <v>1.7700000000000002</v>
      </c>
      <c r="AT173">
        <v>1.55</v>
      </c>
      <c r="AU173">
        <v>643</v>
      </c>
      <c r="AW173">
        <v>2007</v>
      </c>
      <c r="AX173">
        <v>1.58</v>
      </c>
      <c r="AY173">
        <v>1.78</v>
      </c>
      <c r="AZ173">
        <v>1.38</v>
      </c>
      <c r="BA173">
        <v>74</v>
      </c>
    </row>
    <row r="174" spans="1:53" ht="15">
      <c r="A174">
        <v>2008</v>
      </c>
      <c r="B174">
        <v>0.89</v>
      </c>
      <c r="C174">
        <v>1</v>
      </c>
      <c r="D174">
        <v>0.78</v>
      </c>
      <c r="E174">
        <v>346</v>
      </c>
      <c r="G174">
        <v>2008</v>
      </c>
      <c r="H174">
        <v>1.0899999999999999</v>
      </c>
      <c r="I174">
        <v>1.2</v>
      </c>
      <c r="J174">
        <v>0.98</v>
      </c>
      <c r="K174">
        <v>335</v>
      </c>
      <c r="M174">
        <v>2008</v>
      </c>
      <c r="N174">
        <v>0.76</v>
      </c>
      <c r="O174">
        <v>0.92</v>
      </c>
      <c r="P174">
        <v>0.6</v>
      </c>
      <c r="Q174">
        <v>115</v>
      </c>
      <c r="R174" s="4">
        <v>0.33236994219653176</v>
      </c>
      <c r="T174">
        <v>2008</v>
      </c>
      <c r="U174">
        <v>0.59</v>
      </c>
      <c r="V174">
        <v>0.39599999999999996</v>
      </c>
      <c r="W174">
        <v>0.784</v>
      </c>
      <c r="X174">
        <v>66</v>
      </c>
      <c r="Z174">
        <v>2008</v>
      </c>
      <c r="AA174">
        <v>0.74</v>
      </c>
      <c r="AB174">
        <v>0.5660000000000001</v>
      </c>
      <c r="AC174">
        <v>0.9139999999999999</v>
      </c>
      <c r="AD174">
        <v>66</v>
      </c>
      <c r="AF174">
        <v>2008</v>
      </c>
      <c r="AG174">
        <v>0.31000000000000005</v>
      </c>
      <c r="AH174">
        <v>30</v>
      </c>
      <c r="AI174" s="4">
        <v>0.45454545454545453</v>
      </c>
      <c r="AK174">
        <v>2008</v>
      </c>
      <c r="AL174">
        <v>0.84</v>
      </c>
      <c r="AM174">
        <v>1.112</v>
      </c>
      <c r="AN174">
        <v>0.568</v>
      </c>
      <c r="AO174">
        <v>32</v>
      </c>
      <c r="AQ174">
        <v>2008</v>
      </c>
      <c r="AR174">
        <v>1.12</v>
      </c>
      <c r="AS174">
        <v>1.2300000000000002</v>
      </c>
      <c r="AT174">
        <v>1.01</v>
      </c>
      <c r="AU174">
        <v>643</v>
      </c>
      <c r="AW174">
        <v>2008</v>
      </c>
      <c r="AX174">
        <v>1.02</v>
      </c>
      <c r="AY174">
        <v>1.22</v>
      </c>
      <c r="AZ174">
        <v>0.82</v>
      </c>
      <c r="BA174">
        <v>73</v>
      </c>
    </row>
    <row r="175" spans="1:53" ht="15">
      <c r="A175">
        <v>2009</v>
      </c>
      <c r="B175">
        <v>1.04</v>
      </c>
      <c r="C175">
        <v>1.15</v>
      </c>
      <c r="D175">
        <v>0.93</v>
      </c>
      <c r="E175">
        <v>343</v>
      </c>
      <c r="G175">
        <v>2009</v>
      </c>
      <c r="H175">
        <v>1.2400000000000002</v>
      </c>
      <c r="I175">
        <v>1.35</v>
      </c>
      <c r="J175">
        <v>1.13</v>
      </c>
      <c r="K175">
        <v>327</v>
      </c>
      <c r="M175">
        <v>2009</v>
      </c>
      <c r="N175">
        <v>1.03</v>
      </c>
      <c r="O175">
        <v>1.196</v>
      </c>
      <c r="P175">
        <v>0.864</v>
      </c>
      <c r="Q175">
        <v>114</v>
      </c>
      <c r="R175" s="4">
        <v>0.3323615160349854</v>
      </c>
      <c r="T175">
        <v>2009</v>
      </c>
      <c r="U175">
        <v>0.8300000000000001</v>
      </c>
      <c r="V175">
        <v>0.6060000000000001</v>
      </c>
      <c r="W175">
        <v>1.054</v>
      </c>
      <c r="X175">
        <v>54</v>
      </c>
      <c r="Z175">
        <v>2009</v>
      </c>
      <c r="AA175">
        <v>1.04</v>
      </c>
      <c r="AB175">
        <v>0.8400000000000001</v>
      </c>
      <c r="AC175">
        <v>1.24</v>
      </c>
      <c r="AD175">
        <v>54</v>
      </c>
      <c r="AF175">
        <v>2009</v>
      </c>
      <c r="AG175">
        <v>0.62</v>
      </c>
      <c r="AH175">
        <v>21</v>
      </c>
      <c r="AI175" s="4">
        <v>0.3888888888888889</v>
      </c>
      <c r="AK175">
        <v>2009</v>
      </c>
      <c r="AL175">
        <v>1.1199999999999999</v>
      </c>
      <c r="AM175">
        <v>1.378</v>
      </c>
      <c r="AN175">
        <v>0.8619999999999999</v>
      </c>
      <c r="AO175">
        <v>34</v>
      </c>
      <c r="AQ175">
        <v>2009</v>
      </c>
      <c r="AR175">
        <v>1.26</v>
      </c>
      <c r="AS175">
        <v>1.37</v>
      </c>
      <c r="AT175">
        <v>1.15</v>
      </c>
      <c r="AU175">
        <v>643</v>
      </c>
      <c r="AW175">
        <v>2009</v>
      </c>
      <c r="AX175">
        <v>1.05</v>
      </c>
      <c r="AY175">
        <v>1.25</v>
      </c>
      <c r="AZ175">
        <v>0.85</v>
      </c>
      <c r="BA175">
        <v>73</v>
      </c>
    </row>
    <row r="176" spans="1:53" ht="15">
      <c r="A176">
        <v>2010</v>
      </c>
      <c r="B176">
        <v>0.8200000000000001</v>
      </c>
      <c r="C176">
        <v>0.93</v>
      </c>
      <c r="D176">
        <v>0.71</v>
      </c>
      <c r="E176">
        <v>345</v>
      </c>
      <c r="G176">
        <v>2010</v>
      </c>
      <c r="H176">
        <v>1.03</v>
      </c>
      <c r="I176">
        <v>1.14</v>
      </c>
      <c r="J176">
        <v>0.92</v>
      </c>
      <c r="K176">
        <v>332</v>
      </c>
      <c r="M176">
        <v>2010</v>
      </c>
      <c r="N176">
        <v>0.76</v>
      </c>
      <c r="O176">
        <v>0.926</v>
      </c>
      <c r="P176">
        <v>0.594</v>
      </c>
      <c r="Q176">
        <v>114</v>
      </c>
      <c r="R176" s="4">
        <v>0.33043478260869563</v>
      </c>
      <c r="T176">
        <v>2010</v>
      </c>
      <c r="U176">
        <v>0.53</v>
      </c>
      <c r="V176">
        <v>0.342</v>
      </c>
      <c r="W176">
        <v>0.718</v>
      </c>
      <c r="X176">
        <v>73</v>
      </c>
      <c r="Z176">
        <v>2010</v>
      </c>
      <c r="AA176">
        <v>0.74</v>
      </c>
      <c r="AB176">
        <v>0.57</v>
      </c>
      <c r="AC176">
        <v>0.91</v>
      </c>
      <c r="AD176">
        <v>73</v>
      </c>
      <c r="AF176">
        <v>2010</v>
      </c>
      <c r="AG176">
        <v>0.38</v>
      </c>
      <c r="AH176">
        <v>35</v>
      </c>
      <c r="AI176" s="4">
        <v>0.4794520547945205</v>
      </c>
      <c r="AK176">
        <v>2010</v>
      </c>
      <c r="AL176">
        <v>0.7899999999999999</v>
      </c>
      <c r="AM176">
        <v>1.0419999999999998</v>
      </c>
      <c r="AN176">
        <v>0.5379999999999999</v>
      </c>
      <c r="AO176">
        <v>38</v>
      </c>
      <c r="AQ176">
        <v>2010</v>
      </c>
      <c r="AR176">
        <v>1.06</v>
      </c>
      <c r="AS176">
        <v>1.1700000000000002</v>
      </c>
      <c r="AT176">
        <v>0.9500000000000001</v>
      </c>
      <c r="AU176">
        <v>643</v>
      </c>
      <c r="AW176">
        <v>2010</v>
      </c>
      <c r="AX176">
        <v>0.7000000000000001</v>
      </c>
      <c r="AY176">
        <v>0.9</v>
      </c>
      <c r="AZ176">
        <v>0.5</v>
      </c>
      <c r="BA176">
        <v>73</v>
      </c>
    </row>
    <row r="177" spans="1:53" ht="15">
      <c r="A177">
        <v>2011</v>
      </c>
      <c r="B177">
        <v>0.5700000000000001</v>
      </c>
      <c r="C177">
        <v>0.68</v>
      </c>
      <c r="D177">
        <v>0.46</v>
      </c>
      <c r="E177">
        <v>337</v>
      </c>
      <c r="G177">
        <v>2011</v>
      </c>
      <c r="H177">
        <v>0.79</v>
      </c>
      <c r="I177">
        <v>0.9</v>
      </c>
      <c r="J177">
        <v>0.68</v>
      </c>
      <c r="K177">
        <v>324</v>
      </c>
      <c r="M177">
        <v>2011</v>
      </c>
      <c r="N177">
        <v>0.49999999999999994</v>
      </c>
      <c r="O177">
        <v>0.6679999999999999</v>
      </c>
      <c r="P177">
        <v>0.33199999999999996</v>
      </c>
      <c r="Q177">
        <v>112</v>
      </c>
      <c r="R177" s="4">
        <v>0.3323442136498516</v>
      </c>
      <c r="T177">
        <v>2011</v>
      </c>
      <c r="U177">
        <v>0.21</v>
      </c>
      <c r="V177">
        <v>0.01999999999999999</v>
      </c>
      <c r="W177">
        <v>0.4</v>
      </c>
      <c r="X177">
        <v>70</v>
      </c>
      <c r="Z177">
        <v>2011</v>
      </c>
      <c r="AA177">
        <v>0.48</v>
      </c>
      <c r="AB177">
        <v>0.31199999999999994</v>
      </c>
      <c r="AC177">
        <v>0.648</v>
      </c>
      <c r="AD177">
        <v>70</v>
      </c>
      <c r="AF177">
        <v>2011</v>
      </c>
      <c r="AG177">
        <v>0.06999999999999998</v>
      </c>
      <c r="AH177">
        <v>34</v>
      </c>
      <c r="AI177" s="4">
        <v>0.4857142857142857</v>
      </c>
      <c r="AK177">
        <v>2011</v>
      </c>
      <c r="AO177">
        <v>0</v>
      </c>
      <c r="AQ177">
        <v>2011</v>
      </c>
      <c r="AR177">
        <v>0.8300000000000001</v>
      </c>
      <c r="AS177">
        <v>0.9400000000000001</v>
      </c>
      <c r="AT177">
        <v>0.7200000000000001</v>
      </c>
      <c r="AU177">
        <v>641</v>
      </c>
      <c r="AW177">
        <v>2011</v>
      </c>
      <c r="AX177">
        <v>0.6000000000000001</v>
      </c>
      <c r="AY177">
        <v>0.8</v>
      </c>
      <c r="AZ177">
        <v>0.4</v>
      </c>
      <c r="BA177">
        <v>70</v>
      </c>
    </row>
    <row r="178" spans="1:53" ht="15">
      <c r="A178">
        <v>2012</v>
      </c>
      <c r="B178">
        <v>0.39</v>
      </c>
      <c r="C178">
        <v>0.5</v>
      </c>
      <c r="D178">
        <v>0.28</v>
      </c>
      <c r="E178">
        <v>346</v>
      </c>
      <c r="G178">
        <v>2012</v>
      </c>
      <c r="H178">
        <v>0.63</v>
      </c>
      <c r="I178">
        <v>0.74</v>
      </c>
      <c r="J178">
        <v>0.52</v>
      </c>
      <c r="K178">
        <v>325</v>
      </c>
      <c r="M178">
        <v>2012</v>
      </c>
      <c r="N178">
        <v>0.24</v>
      </c>
      <c r="O178">
        <v>0.404</v>
      </c>
      <c r="P178">
        <v>0.07599999999999998</v>
      </c>
      <c r="Q178">
        <v>115</v>
      </c>
      <c r="R178" s="4">
        <v>0.33236994219653176</v>
      </c>
      <c r="T178">
        <v>2012</v>
      </c>
      <c r="U178">
        <v>0.22</v>
      </c>
      <c r="V178">
        <v>0.032</v>
      </c>
      <c r="W178">
        <v>0.40800000000000003</v>
      </c>
      <c r="X178">
        <v>69</v>
      </c>
      <c r="Z178">
        <v>2012</v>
      </c>
      <c r="AA178">
        <v>0.39</v>
      </c>
      <c r="AB178">
        <v>0.21800000000000003</v>
      </c>
      <c r="AC178">
        <v>0.562</v>
      </c>
      <c r="AD178">
        <v>69</v>
      </c>
      <c r="AF178">
        <v>2012</v>
      </c>
      <c r="AG178">
        <v>0.09</v>
      </c>
      <c r="AH178">
        <v>32</v>
      </c>
      <c r="AI178" s="4">
        <v>0.463768115942029</v>
      </c>
      <c r="AQ178">
        <v>2012</v>
      </c>
      <c r="AR178">
        <v>0.64</v>
      </c>
      <c r="AS178">
        <v>0.75</v>
      </c>
      <c r="AT178">
        <v>0.53</v>
      </c>
      <c r="AU178">
        <v>641</v>
      </c>
      <c r="AW178">
        <v>2012</v>
      </c>
      <c r="AX178">
        <v>0.35</v>
      </c>
      <c r="AY178">
        <v>0.55</v>
      </c>
      <c r="AZ178">
        <v>0.15</v>
      </c>
      <c r="BA178">
        <v>72</v>
      </c>
    </row>
    <row r="179" spans="1:53" ht="15">
      <c r="A179">
        <v>2013</v>
      </c>
      <c r="B179">
        <v>0.97</v>
      </c>
      <c r="C179">
        <v>1.08</v>
      </c>
      <c r="D179">
        <v>0.86</v>
      </c>
      <c r="E179">
        <v>337</v>
      </c>
      <c r="G179">
        <v>2013</v>
      </c>
      <c r="H179">
        <v>1.2799999999999998</v>
      </c>
      <c r="I179">
        <v>1.39</v>
      </c>
      <c r="J179">
        <v>1.17</v>
      </c>
      <c r="K179">
        <v>314</v>
      </c>
      <c r="M179">
        <v>2013</v>
      </c>
      <c r="N179">
        <v>0.8600000000000001</v>
      </c>
      <c r="O179">
        <v>1.02</v>
      </c>
      <c r="P179">
        <v>0.7000000000000001</v>
      </c>
      <c r="Q179">
        <v>110</v>
      </c>
      <c r="R179" s="4">
        <v>0.3264094955489614</v>
      </c>
      <c r="T179">
        <v>2013</v>
      </c>
      <c r="U179">
        <v>0.66</v>
      </c>
      <c r="V179">
        <v>0.464</v>
      </c>
      <c r="W179">
        <v>0.8560000000000001</v>
      </c>
      <c r="X179">
        <v>62</v>
      </c>
      <c r="Z179">
        <v>2013</v>
      </c>
      <c r="AA179">
        <v>0.94</v>
      </c>
      <c r="AB179">
        <v>0.758</v>
      </c>
      <c r="AC179">
        <v>1.1219999999999999</v>
      </c>
      <c r="AD179">
        <v>62</v>
      </c>
      <c r="AF179">
        <v>2013</v>
      </c>
      <c r="AG179">
        <v>0.48</v>
      </c>
      <c r="AH179">
        <v>31</v>
      </c>
      <c r="AI179" s="4">
        <v>0.5</v>
      </c>
      <c r="AQ179">
        <v>2013</v>
      </c>
      <c r="AR179">
        <v>1.29</v>
      </c>
      <c r="AS179">
        <v>1.4000000000000001</v>
      </c>
      <c r="AT179">
        <v>1.18</v>
      </c>
      <c r="AU179">
        <v>634</v>
      </c>
      <c r="AW179">
        <v>2013</v>
      </c>
      <c r="AX179">
        <v>1.04</v>
      </c>
      <c r="AY179">
        <v>1.24</v>
      </c>
      <c r="AZ179">
        <v>0.84</v>
      </c>
      <c r="BA179">
        <v>71</v>
      </c>
    </row>
    <row r="180" spans="1:53" ht="15">
      <c r="A180">
        <v>2014</v>
      </c>
      <c r="B180">
        <v>0.92</v>
      </c>
      <c r="C180">
        <v>1.07</v>
      </c>
      <c r="D180">
        <v>0.77</v>
      </c>
      <c r="E180">
        <v>193</v>
      </c>
      <c r="G180">
        <v>2014</v>
      </c>
      <c r="H180">
        <v>1.1800000000000002</v>
      </c>
      <c r="I180">
        <v>1.32</v>
      </c>
      <c r="J180">
        <v>1.04</v>
      </c>
      <c r="K180">
        <v>190</v>
      </c>
      <c r="M180">
        <v>2014</v>
      </c>
      <c r="N180">
        <v>0.8799999999999999</v>
      </c>
      <c r="O180">
        <v>1.1139999999999999</v>
      </c>
      <c r="P180">
        <v>0.6459999999999999</v>
      </c>
      <c r="Q180">
        <v>61</v>
      </c>
      <c r="R180" s="4">
        <v>0.3160621761658031</v>
      </c>
      <c r="T180">
        <v>2014</v>
      </c>
      <c r="U180">
        <v>0.6900000000000001</v>
      </c>
      <c r="V180">
        <v>0.502</v>
      </c>
      <c r="W180">
        <v>0.8780000000000001</v>
      </c>
      <c r="X180">
        <v>65</v>
      </c>
      <c r="Z180">
        <v>2014</v>
      </c>
      <c r="AA180">
        <v>0.98</v>
      </c>
      <c r="AB180">
        <v>0.814</v>
      </c>
      <c r="AC180">
        <v>1.146</v>
      </c>
      <c r="AD180">
        <v>65</v>
      </c>
      <c r="AF180">
        <v>2014</v>
      </c>
      <c r="AG180">
        <v>0.48</v>
      </c>
      <c r="AH180">
        <v>32</v>
      </c>
      <c r="AI180" s="4">
        <v>0.49230769230769234</v>
      </c>
      <c r="AQ180">
        <v>2014</v>
      </c>
      <c r="AR180">
        <v>1.22</v>
      </c>
      <c r="AS180">
        <v>1.33</v>
      </c>
      <c r="AT180">
        <v>1.1099999999999999</v>
      </c>
      <c r="AU180">
        <v>614</v>
      </c>
      <c r="AW180">
        <v>2014</v>
      </c>
      <c r="AX180">
        <v>0.8300000000000001</v>
      </c>
      <c r="AY180">
        <v>1.08</v>
      </c>
      <c r="AZ180">
        <v>0.58</v>
      </c>
      <c r="BA180">
        <v>44</v>
      </c>
    </row>
    <row r="181" spans="1:53" ht="15">
      <c r="A181">
        <v>2015</v>
      </c>
      <c r="B181">
        <v>1.25</v>
      </c>
      <c r="C181">
        <v>1.39</v>
      </c>
      <c r="D181">
        <v>1.11</v>
      </c>
      <c r="E181">
        <v>200</v>
      </c>
      <c r="G181">
        <v>2015</v>
      </c>
      <c r="H181">
        <v>1.5299999999999998</v>
      </c>
      <c r="I181">
        <v>1.66</v>
      </c>
      <c r="J181">
        <v>1.4</v>
      </c>
      <c r="K181">
        <v>200</v>
      </c>
      <c r="M181">
        <v>2015</v>
      </c>
      <c r="N181">
        <v>1.0999999999999999</v>
      </c>
      <c r="O181">
        <v>1.3219999999999998</v>
      </c>
      <c r="P181">
        <v>0.8779999999999999</v>
      </c>
      <c r="Q181">
        <v>62</v>
      </c>
      <c r="R181" s="4">
        <v>0.31</v>
      </c>
      <c r="AQ181">
        <v>2015</v>
      </c>
      <c r="AR181">
        <v>1.57</v>
      </c>
      <c r="AS181">
        <v>1.6800000000000002</v>
      </c>
      <c r="AT181">
        <v>1.46</v>
      </c>
      <c r="AU181">
        <v>640</v>
      </c>
      <c r="AW181">
        <v>2015</v>
      </c>
      <c r="AX181">
        <v>1.21</v>
      </c>
      <c r="AY181">
        <v>1.44</v>
      </c>
      <c r="AZ181">
        <v>0.98</v>
      </c>
      <c r="BA181">
        <v>50</v>
      </c>
    </row>
    <row r="182" spans="1:53" ht="15">
      <c r="A182">
        <v>2016</v>
      </c>
      <c r="B182">
        <v>1.2</v>
      </c>
      <c r="C182">
        <v>1.34</v>
      </c>
      <c r="D182">
        <v>1.06</v>
      </c>
      <c r="E182">
        <v>197</v>
      </c>
      <c r="G182">
        <v>2016</v>
      </c>
      <c r="H182">
        <v>1.48</v>
      </c>
      <c r="I182">
        <v>1.61</v>
      </c>
      <c r="J182">
        <v>1.35</v>
      </c>
      <c r="K182">
        <v>197</v>
      </c>
      <c r="M182">
        <v>2016</v>
      </c>
      <c r="N182">
        <v>1.0599999999999998</v>
      </c>
      <c r="O182">
        <v>1.2819999999999998</v>
      </c>
      <c r="P182">
        <v>0.8379999999999999</v>
      </c>
      <c r="Q182">
        <v>63</v>
      </c>
      <c r="R182" s="4">
        <v>0.3197969543147208</v>
      </c>
      <c r="AQ182">
        <v>2016</v>
      </c>
      <c r="AR182">
        <v>1.55</v>
      </c>
      <c r="AS182">
        <v>1.6600000000000001</v>
      </c>
      <c r="AT182">
        <v>1.44</v>
      </c>
      <c r="AU182">
        <v>640</v>
      </c>
      <c r="AW182">
        <v>2016</v>
      </c>
      <c r="AX182">
        <v>1.1500000000000001</v>
      </c>
      <c r="AY182">
        <v>1.39</v>
      </c>
      <c r="AZ182">
        <v>0.91</v>
      </c>
      <c r="BA182">
        <v>46</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O24"/>
  <sheetViews>
    <sheetView zoomScalePageLayoutView="0" workbookViewId="0" topLeftCell="A1">
      <selection activeCell="B1" sqref="B1"/>
    </sheetView>
  </sheetViews>
  <sheetFormatPr defaultColWidth="9.140625" defaultRowHeight="15"/>
  <cols>
    <col min="1" max="1" width="3.140625" style="0" customWidth="1"/>
    <col min="2" max="2" width="15.57421875" style="0" customWidth="1"/>
    <col min="3" max="3" width="40.28125" style="0" customWidth="1"/>
    <col min="4" max="4" width="10.7109375" style="0" customWidth="1"/>
    <col min="5" max="15" width="12.28125" style="0" customWidth="1"/>
  </cols>
  <sheetData>
    <row r="1" ht="15">
      <c r="B1" s="3" t="s">
        <v>1094</v>
      </c>
    </row>
    <row r="2" spans="1:15" ht="15">
      <c r="A2" s="5"/>
      <c r="B2" s="6"/>
      <c r="C2" s="6"/>
      <c r="D2" s="6"/>
      <c r="E2" s="6" t="s">
        <v>978</v>
      </c>
      <c r="F2" s="6" t="s">
        <v>979</v>
      </c>
      <c r="G2" s="6" t="s">
        <v>980</v>
      </c>
      <c r="H2" s="6"/>
      <c r="I2" s="6" t="s">
        <v>981</v>
      </c>
      <c r="J2" s="6" t="s">
        <v>982</v>
      </c>
      <c r="K2" s="6"/>
      <c r="L2" s="6"/>
      <c r="N2" s="6"/>
      <c r="O2" s="6"/>
    </row>
    <row r="3" spans="1:15" ht="15">
      <c r="A3" s="5"/>
      <c r="B3" s="7" t="s">
        <v>983</v>
      </c>
      <c r="C3" s="7" t="s">
        <v>984</v>
      </c>
      <c r="D3" s="7" t="s">
        <v>985</v>
      </c>
      <c r="E3" s="7" t="s">
        <v>986</v>
      </c>
      <c r="F3" s="7" t="s">
        <v>986</v>
      </c>
      <c r="G3" s="7" t="s">
        <v>987</v>
      </c>
      <c r="H3" s="7" t="s">
        <v>0</v>
      </c>
      <c r="I3" s="7" t="s">
        <v>986</v>
      </c>
      <c r="J3" s="7" t="s">
        <v>987</v>
      </c>
      <c r="K3" s="7" t="s">
        <v>0</v>
      </c>
      <c r="L3" s="6" t="s">
        <v>988</v>
      </c>
      <c r="M3" s="7" t="s">
        <v>989</v>
      </c>
      <c r="N3" s="6" t="s">
        <v>990</v>
      </c>
      <c r="O3" s="6" t="s">
        <v>991</v>
      </c>
    </row>
    <row r="4" spans="1:15" ht="15">
      <c r="A4" s="5">
        <v>1</v>
      </c>
      <c r="B4" s="5" t="s">
        <v>992</v>
      </c>
      <c r="C4" s="5" t="s">
        <v>993</v>
      </c>
      <c r="D4" s="5" t="s">
        <v>994</v>
      </c>
      <c r="E4" s="8">
        <v>0</v>
      </c>
      <c r="F4" s="8">
        <v>0.25</v>
      </c>
      <c r="G4" s="8">
        <v>1.3</v>
      </c>
      <c r="H4" s="5">
        <v>1946</v>
      </c>
      <c r="I4" s="8">
        <v>0.1</v>
      </c>
      <c r="J4" s="8">
        <v>0.85</v>
      </c>
      <c r="K4" s="5">
        <v>2007</v>
      </c>
      <c r="L4" s="9">
        <f aca="true" t="shared" si="0" ref="L4:M19">I4-F4</f>
        <v>-0.15</v>
      </c>
      <c r="M4" s="9">
        <f t="shared" si="0"/>
        <v>-0.45000000000000007</v>
      </c>
      <c r="N4" s="5">
        <v>1841</v>
      </c>
      <c r="O4" s="5">
        <v>2014</v>
      </c>
    </row>
    <row r="5" spans="1:15" ht="15">
      <c r="A5" s="5">
        <f>A4+1</f>
        <v>2</v>
      </c>
      <c r="B5" s="5" t="s">
        <v>995</v>
      </c>
      <c r="C5" s="5" t="s">
        <v>996</v>
      </c>
      <c r="D5" s="5" t="s">
        <v>994</v>
      </c>
      <c r="E5" s="8">
        <v>0.05</v>
      </c>
      <c r="F5" s="8">
        <v>0.23</v>
      </c>
      <c r="G5" s="8">
        <v>1.05</v>
      </c>
      <c r="H5" s="5">
        <v>1946</v>
      </c>
      <c r="I5" s="8">
        <v>0.18</v>
      </c>
      <c r="J5" s="8">
        <v>1.21</v>
      </c>
      <c r="K5" s="5">
        <v>1998</v>
      </c>
      <c r="L5" s="9">
        <f t="shared" si="0"/>
        <v>-0.05000000000000002</v>
      </c>
      <c r="M5" s="10">
        <f t="shared" si="0"/>
        <v>0.15999999999999992</v>
      </c>
      <c r="N5" s="5">
        <v>1841</v>
      </c>
      <c r="O5" s="5">
        <v>2014</v>
      </c>
    </row>
    <row r="6" spans="1:15" ht="15">
      <c r="A6" s="5">
        <f>A5+1</f>
        <v>3</v>
      </c>
      <c r="B6" s="5" t="s">
        <v>995</v>
      </c>
      <c r="C6" s="5" t="s">
        <v>997</v>
      </c>
      <c r="D6" s="5" t="s">
        <v>998</v>
      </c>
      <c r="E6" s="8">
        <v>0.07</v>
      </c>
      <c r="F6" s="8">
        <v>0.21</v>
      </c>
      <c r="G6" s="8">
        <v>1.01</v>
      </c>
      <c r="H6" s="5">
        <v>1946</v>
      </c>
      <c r="I6" s="8">
        <v>0.19</v>
      </c>
      <c r="J6" s="8">
        <v>1.34</v>
      </c>
      <c r="K6" s="5">
        <v>1998</v>
      </c>
      <c r="L6" s="9">
        <f t="shared" si="0"/>
        <v>-0.01999999999999999</v>
      </c>
      <c r="M6" s="10">
        <f t="shared" si="0"/>
        <v>0.33000000000000007</v>
      </c>
      <c r="N6" s="5">
        <v>1841</v>
      </c>
      <c r="O6" s="5">
        <v>2010</v>
      </c>
    </row>
    <row r="7" spans="1:15" ht="15">
      <c r="A7" s="5">
        <f>A6+1</f>
        <v>4</v>
      </c>
      <c r="B7" s="5" t="s">
        <v>999</v>
      </c>
      <c r="C7" s="5" t="s">
        <v>1000</v>
      </c>
      <c r="D7" s="5" t="s">
        <v>1001</v>
      </c>
      <c r="E7" s="8">
        <v>0.06</v>
      </c>
      <c r="F7" s="8">
        <v>0.22</v>
      </c>
      <c r="G7" s="8">
        <v>1.03</v>
      </c>
      <c r="H7" s="5">
        <v>1946</v>
      </c>
      <c r="I7" s="8">
        <v>0.16</v>
      </c>
      <c r="J7" s="8">
        <v>1.44</v>
      </c>
      <c r="K7" s="5">
        <v>2007</v>
      </c>
      <c r="L7" s="9">
        <f t="shared" si="0"/>
        <v>-0.06</v>
      </c>
      <c r="M7" s="10">
        <f t="shared" si="0"/>
        <v>0.4099999999999999</v>
      </c>
      <c r="N7" s="5">
        <v>1901</v>
      </c>
      <c r="O7" s="5">
        <v>2013</v>
      </c>
    </row>
    <row r="8" spans="1:15" ht="15">
      <c r="A8" s="11" t="s">
        <v>1002</v>
      </c>
      <c r="B8" s="5" t="s">
        <v>995</v>
      </c>
      <c r="C8" s="5" t="s">
        <v>1003</v>
      </c>
      <c r="D8" s="5" t="s">
        <v>1004</v>
      </c>
      <c r="E8" s="8">
        <v>0.06</v>
      </c>
      <c r="F8" s="8">
        <v>0.2</v>
      </c>
      <c r="G8" s="8">
        <v>0.97</v>
      </c>
      <c r="H8" s="5">
        <v>1946</v>
      </c>
      <c r="I8" s="8">
        <v>0.16</v>
      </c>
      <c r="J8" s="8">
        <v>1.39</v>
      </c>
      <c r="K8" s="5">
        <v>1998</v>
      </c>
      <c r="L8" s="9">
        <f t="shared" si="0"/>
        <v>-0.04000000000000001</v>
      </c>
      <c r="M8" s="10">
        <f t="shared" si="0"/>
        <v>0.41999999999999993</v>
      </c>
      <c r="N8" s="5">
        <v>1841</v>
      </c>
      <c r="O8" s="5">
        <v>2016</v>
      </c>
    </row>
    <row r="9" spans="1:15" ht="15">
      <c r="A9" s="11" t="s">
        <v>1002</v>
      </c>
      <c r="B9" s="5" t="s">
        <v>995</v>
      </c>
      <c r="C9" s="5" t="s">
        <v>1005</v>
      </c>
      <c r="D9" s="5" t="s">
        <v>994</v>
      </c>
      <c r="E9" s="8">
        <v>0.08</v>
      </c>
      <c r="F9" s="8">
        <v>0.19</v>
      </c>
      <c r="G9" s="8">
        <v>0.91</v>
      </c>
      <c r="H9" s="5">
        <v>1946</v>
      </c>
      <c r="I9" s="8">
        <v>0.19</v>
      </c>
      <c r="J9" s="8">
        <v>1.33</v>
      </c>
      <c r="K9" s="5">
        <v>1998</v>
      </c>
      <c r="L9" s="8">
        <f t="shared" si="0"/>
        <v>0</v>
      </c>
      <c r="M9" s="10">
        <f t="shared" si="0"/>
        <v>0.42000000000000004</v>
      </c>
      <c r="N9" s="5">
        <v>1841</v>
      </c>
      <c r="O9" s="5">
        <v>2014</v>
      </c>
    </row>
    <row r="10" spans="1:15" ht="15">
      <c r="A10" s="5">
        <v>7</v>
      </c>
      <c r="B10" s="5" t="s">
        <v>1006</v>
      </c>
      <c r="C10" s="5" t="s">
        <v>1007</v>
      </c>
      <c r="D10" s="5" t="s">
        <v>1008</v>
      </c>
      <c r="E10" s="8">
        <v>0.06</v>
      </c>
      <c r="F10" s="8">
        <v>0.23</v>
      </c>
      <c r="G10" s="8">
        <v>1.03</v>
      </c>
      <c r="H10" s="5">
        <v>1946</v>
      </c>
      <c r="I10" s="8">
        <v>0.17</v>
      </c>
      <c r="J10" s="8">
        <v>1.49</v>
      </c>
      <c r="K10" s="5">
        <v>2007</v>
      </c>
      <c r="L10" s="9">
        <f t="shared" si="0"/>
        <v>-0.06</v>
      </c>
      <c r="M10" s="10">
        <f t="shared" si="0"/>
        <v>0.45999999999999996</v>
      </c>
      <c r="N10" s="5">
        <v>1901</v>
      </c>
      <c r="O10" s="5">
        <v>2016</v>
      </c>
    </row>
    <row r="11" spans="1:15" ht="15">
      <c r="A11" s="5">
        <f aca="true" t="shared" si="1" ref="A11:A19">A10+1</f>
        <v>8</v>
      </c>
      <c r="B11" s="5" t="s">
        <v>1009</v>
      </c>
      <c r="C11" s="5" t="s">
        <v>1010</v>
      </c>
      <c r="D11" s="5" t="s">
        <v>1011</v>
      </c>
      <c r="E11" s="8">
        <v>0.11</v>
      </c>
      <c r="F11" s="8">
        <v>0.09</v>
      </c>
      <c r="G11" s="8">
        <v>0.25</v>
      </c>
      <c r="H11" s="5">
        <v>1944</v>
      </c>
      <c r="I11" s="8">
        <v>0.13</v>
      </c>
      <c r="J11" s="8">
        <v>0.731</v>
      </c>
      <c r="K11" s="5">
        <v>1994</v>
      </c>
      <c r="L11" s="10">
        <f t="shared" si="0"/>
        <v>0.04000000000000001</v>
      </c>
      <c r="M11" s="10">
        <f t="shared" si="0"/>
        <v>0.481</v>
      </c>
      <c r="N11" s="5">
        <v>1900</v>
      </c>
      <c r="O11" s="5">
        <v>2005</v>
      </c>
    </row>
    <row r="12" spans="1:15" ht="15">
      <c r="A12" s="5">
        <f t="shared" si="1"/>
        <v>9</v>
      </c>
      <c r="B12" s="5" t="s">
        <v>1009</v>
      </c>
      <c r="C12" s="5" t="s">
        <v>1012</v>
      </c>
      <c r="D12" s="5" t="s">
        <v>1013</v>
      </c>
      <c r="E12" s="8">
        <v>0.07</v>
      </c>
      <c r="F12" s="8">
        <v>0.18</v>
      </c>
      <c r="G12" s="8">
        <v>0.99</v>
      </c>
      <c r="H12" s="5">
        <v>1946</v>
      </c>
      <c r="I12" s="8">
        <v>0.18</v>
      </c>
      <c r="J12" s="8">
        <v>1.54</v>
      </c>
      <c r="K12" s="5">
        <v>2007</v>
      </c>
      <c r="L12" s="8">
        <f t="shared" si="0"/>
        <v>0</v>
      </c>
      <c r="M12" s="10">
        <f t="shared" si="0"/>
        <v>0.55</v>
      </c>
      <c r="N12" s="5">
        <v>1900</v>
      </c>
      <c r="O12" s="5">
        <v>2015</v>
      </c>
    </row>
    <row r="13" spans="1:15" ht="15">
      <c r="A13" s="5">
        <f t="shared" si="1"/>
        <v>10</v>
      </c>
      <c r="B13" s="5" t="s">
        <v>995</v>
      </c>
      <c r="C13" s="5" t="s">
        <v>1014</v>
      </c>
      <c r="D13" s="5" t="s">
        <v>1004</v>
      </c>
      <c r="E13" s="8">
        <v>0.08</v>
      </c>
      <c r="F13" s="8">
        <v>0.2</v>
      </c>
      <c r="G13" s="8">
        <v>0.85</v>
      </c>
      <c r="H13" s="5">
        <v>1946</v>
      </c>
      <c r="I13" s="8">
        <v>0.18</v>
      </c>
      <c r="J13" s="8">
        <v>1.45</v>
      </c>
      <c r="K13" s="5">
        <v>1998</v>
      </c>
      <c r="L13" s="9">
        <f t="shared" si="0"/>
        <v>-0.020000000000000018</v>
      </c>
      <c r="M13" s="10">
        <f t="shared" si="0"/>
        <v>0.6</v>
      </c>
      <c r="N13" s="5">
        <v>1841</v>
      </c>
      <c r="O13" s="5">
        <v>2016</v>
      </c>
    </row>
    <row r="14" spans="1:15" ht="15">
      <c r="A14" s="5">
        <f t="shared" si="1"/>
        <v>11</v>
      </c>
      <c r="B14" s="5" t="s">
        <v>995</v>
      </c>
      <c r="C14" s="5" t="s">
        <v>1015</v>
      </c>
      <c r="D14" s="5" t="s">
        <v>1004</v>
      </c>
      <c r="E14" s="8">
        <v>0.08</v>
      </c>
      <c r="F14" s="8">
        <v>0.14</v>
      </c>
      <c r="G14" s="8">
        <v>1.03</v>
      </c>
      <c r="H14" s="5">
        <v>1946</v>
      </c>
      <c r="I14" s="8">
        <v>0.2</v>
      </c>
      <c r="J14" s="8">
        <v>1.66</v>
      </c>
      <c r="K14" s="5">
        <v>2007</v>
      </c>
      <c r="L14" s="10">
        <f t="shared" si="0"/>
        <v>0.06</v>
      </c>
      <c r="M14" s="10">
        <f t="shared" si="0"/>
        <v>0.6299999999999999</v>
      </c>
      <c r="N14" s="5">
        <v>1841</v>
      </c>
      <c r="O14" s="5">
        <v>2010</v>
      </c>
    </row>
    <row r="15" spans="1:15" ht="15">
      <c r="A15" s="5">
        <f t="shared" si="1"/>
        <v>12</v>
      </c>
      <c r="B15" s="5" t="s">
        <v>1016</v>
      </c>
      <c r="C15" s="5" t="s">
        <v>1017</v>
      </c>
      <c r="D15" s="5" t="s">
        <v>1018</v>
      </c>
      <c r="E15" s="8">
        <v>0.04</v>
      </c>
      <c r="F15" s="8">
        <v>0.24</v>
      </c>
      <c r="G15" s="8">
        <v>0.79</v>
      </c>
      <c r="H15" s="5">
        <v>1946</v>
      </c>
      <c r="I15" s="8">
        <v>0.17</v>
      </c>
      <c r="J15" s="8">
        <v>1.48</v>
      </c>
      <c r="K15" s="5">
        <v>2007</v>
      </c>
      <c r="L15" s="9">
        <f t="shared" si="0"/>
        <v>-0.06999999999999998</v>
      </c>
      <c r="M15" s="10">
        <f t="shared" si="0"/>
        <v>0.69</v>
      </c>
      <c r="N15" s="5">
        <v>1880</v>
      </c>
      <c r="O15" s="5">
        <v>2015</v>
      </c>
    </row>
    <row r="16" spans="1:15" ht="15">
      <c r="A16" s="5">
        <f t="shared" si="1"/>
        <v>13</v>
      </c>
      <c r="B16" s="5" t="s">
        <v>1009</v>
      </c>
      <c r="C16" s="5" t="s">
        <v>1019</v>
      </c>
      <c r="D16" s="5" t="s">
        <v>1011</v>
      </c>
      <c r="E16" s="8">
        <v>0.06</v>
      </c>
      <c r="F16" s="8">
        <v>0.08</v>
      </c>
      <c r="G16" s="8">
        <v>0.09</v>
      </c>
      <c r="H16" s="5">
        <v>1948</v>
      </c>
      <c r="I16" s="8">
        <v>0.12</v>
      </c>
      <c r="J16" s="8">
        <v>0.832</v>
      </c>
      <c r="K16" s="5">
        <v>2004</v>
      </c>
      <c r="L16" s="10">
        <f t="shared" si="0"/>
        <v>0.039999999999999994</v>
      </c>
      <c r="M16" s="10">
        <f t="shared" si="0"/>
        <v>0.742</v>
      </c>
      <c r="N16" s="5">
        <v>1900</v>
      </c>
      <c r="O16" s="5">
        <v>2005</v>
      </c>
    </row>
    <row r="17" spans="1:15" ht="15">
      <c r="A17" s="5">
        <f t="shared" si="1"/>
        <v>14</v>
      </c>
      <c r="B17" s="5" t="s">
        <v>995</v>
      </c>
      <c r="C17" s="5" t="s">
        <v>1020</v>
      </c>
      <c r="D17" s="5" t="s">
        <v>1004</v>
      </c>
      <c r="E17" s="8">
        <v>0.11</v>
      </c>
      <c r="F17" s="8">
        <v>0.2</v>
      </c>
      <c r="G17" s="8">
        <v>0.88</v>
      </c>
      <c r="H17" s="5">
        <v>1946</v>
      </c>
      <c r="I17" s="8">
        <v>0.19</v>
      </c>
      <c r="J17" s="8">
        <v>1.63</v>
      </c>
      <c r="K17" s="5">
        <v>1998</v>
      </c>
      <c r="L17" s="9">
        <f t="shared" si="0"/>
        <v>-0.010000000000000009</v>
      </c>
      <c r="M17" s="10">
        <f t="shared" si="0"/>
        <v>0.7499999999999999</v>
      </c>
      <c r="N17" s="5">
        <v>1841</v>
      </c>
      <c r="O17" s="5">
        <v>2016</v>
      </c>
    </row>
    <row r="18" spans="1:15" ht="15">
      <c r="A18" s="5">
        <f t="shared" si="1"/>
        <v>15</v>
      </c>
      <c r="B18" s="5" t="s">
        <v>995</v>
      </c>
      <c r="C18" s="5" t="s">
        <v>1021</v>
      </c>
      <c r="D18" s="5" t="s">
        <v>1004</v>
      </c>
      <c r="E18" s="8">
        <v>0.08</v>
      </c>
      <c r="F18" s="8">
        <v>0.18</v>
      </c>
      <c r="G18" s="8">
        <v>0.78</v>
      </c>
      <c r="H18" s="5">
        <v>1946</v>
      </c>
      <c r="I18" s="8">
        <v>0.18</v>
      </c>
      <c r="J18" s="8">
        <v>1.69</v>
      </c>
      <c r="K18" s="5">
        <v>2007</v>
      </c>
      <c r="L18" s="8">
        <f t="shared" si="0"/>
        <v>0</v>
      </c>
      <c r="M18" s="10">
        <f t="shared" si="0"/>
        <v>0.9099999999999999</v>
      </c>
      <c r="N18" s="5">
        <v>1841</v>
      </c>
      <c r="O18" s="5">
        <v>2016</v>
      </c>
    </row>
    <row r="19" spans="1:15" ht="15">
      <c r="A19" s="5">
        <f t="shared" si="1"/>
        <v>16</v>
      </c>
      <c r="B19" s="5" t="s">
        <v>1009</v>
      </c>
      <c r="C19" s="5" t="s">
        <v>1022</v>
      </c>
      <c r="D19" s="5" t="s">
        <v>1013</v>
      </c>
      <c r="E19" s="8">
        <v>0.09</v>
      </c>
      <c r="F19" s="8">
        <v>0.1</v>
      </c>
      <c r="G19" s="8">
        <v>0.478</v>
      </c>
      <c r="H19" s="5">
        <v>1946</v>
      </c>
      <c r="I19" s="8">
        <v>0.18</v>
      </c>
      <c r="J19" s="8">
        <v>1.602</v>
      </c>
      <c r="K19" s="5">
        <v>2007</v>
      </c>
      <c r="L19" s="10">
        <f t="shared" si="0"/>
        <v>0.07999999999999999</v>
      </c>
      <c r="M19" s="10">
        <f t="shared" si="0"/>
        <v>1.124</v>
      </c>
      <c r="N19" s="5">
        <v>1900</v>
      </c>
      <c r="O19" s="5">
        <v>2015</v>
      </c>
    </row>
    <row r="20" spans="3:13" ht="15">
      <c r="C20" s="12" t="s">
        <v>1023</v>
      </c>
      <c r="D20" s="13"/>
      <c r="E20" s="14">
        <f>AVERAGE(E4:E19)</f>
        <v>0.06875</v>
      </c>
      <c r="F20" s="14">
        <f>AVERAGE(F4:F19)</f>
        <v>0.18375000000000002</v>
      </c>
      <c r="G20" s="14">
        <f>AVERAGE(G4:G19)</f>
        <v>0.839875</v>
      </c>
      <c r="H20" s="15">
        <f>MODE(H4:H19)</f>
        <v>1946</v>
      </c>
      <c r="I20" s="14">
        <f>AVERAGE(I4:I19)</f>
        <v>0.1675</v>
      </c>
      <c r="J20" s="14">
        <f>AVERAGE(J4:J19)</f>
        <v>1.3540625</v>
      </c>
      <c r="K20" s="16" t="s">
        <v>1024</v>
      </c>
      <c r="L20" s="17">
        <f>I20-F20</f>
        <v>-0.016250000000000014</v>
      </c>
      <c r="M20" s="18">
        <f>AVERAGE(M4:M19)</f>
        <v>0.5141874999999999</v>
      </c>
    </row>
    <row r="21" ht="15">
      <c r="M21" s="19"/>
    </row>
    <row r="22" spans="7:11" ht="15">
      <c r="G22">
        <v>1946</v>
      </c>
      <c r="H22">
        <f>COUNTIF(H4:H19,G22)</f>
        <v>14</v>
      </c>
      <c r="J22">
        <v>2007</v>
      </c>
      <c r="K22">
        <f>COUNTIF(K4:K19,J22)</f>
        <v>8</v>
      </c>
    </row>
    <row r="23" spans="7:11" ht="15">
      <c r="G23" t="s">
        <v>1025</v>
      </c>
      <c r="H23">
        <f>16-H22</f>
        <v>2</v>
      </c>
      <c r="J23">
        <v>1998</v>
      </c>
      <c r="K23">
        <f>COUNTIF(K5:K20,J23)</f>
        <v>6</v>
      </c>
    </row>
    <row r="24" spans="10:11" ht="15">
      <c r="J24" t="s">
        <v>1025</v>
      </c>
      <c r="K24">
        <f>16-SUM(K22:K23)</f>
        <v>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2018-06-12T16:46:54Z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